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tables/table48.xml" ContentType="application/vnd.openxmlformats-officedocument.spreadsheetml.table+xml"/>
  <Override PartName="/xl/tables/table49.xml" ContentType="application/vnd.openxmlformats-officedocument.spreadsheetml.table+xml"/>
  <Override PartName="/xl/tables/table50.xml" ContentType="application/vnd.openxmlformats-officedocument.spreadsheetml.table+xml"/>
  <Override PartName="/xl/tables/table51.xml" ContentType="application/vnd.openxmlformats-officedocument.spreadsheetml.table+xml"/>
  <Override PartName="/xl/tables/table52.xml" ContentType="application/vnd.openxmlformats-officedocument.spreadsheetml.table+xml"/>
  <Override PartName="/xl/tables/table53.xml" ContentType="application/vnd.openxmlformats-officedocument.spreadsheetml.table+xml"/>
  <Override PartName="/xl/tables/table54.xml" ContentType="application/vnd.openxmlformats-officedocument.spreadsheetml.table+xml"/>
  <Override PartName="/xl/tables/table55.xml" ContentType="application/vnd.openxmlformats-officedocument.spreadsheetml.table+xml"/>
  <Override PartName="/xl/tables/table56.xml" ContentType="application/vnd.openxmlformats-officedocument.spreadsheetml.table+xml"/>
  <Override PartName="/xl/tables/table57.xml" ContentType="application/vnd.openxmlformats-officedocument.spreadsheetml.table+xml"/>
  <Override PartName="/xl/tables/table58.xml" ContentType="application/vnd.openxmlformats-officedocument.spreadsheetml.table+xml"/>
  <Override PartName="/xl/tables/table59.xml" ContentType="application/vnd.openxmlformats-officedocument.spreadsheetml.table+xml"/>
  <Override PartName="/xl/tables/table60.xml" ContentType="application/vnd.openxmlformats-officedocument.spreadsheetml.table+xml"/>
  <Override PartName="/xl/tables/table61.xml" ContentType="application/vnd.openxmlformats-officedocument.spreadsheetml.table+xml"/>
  <Override PartName="/xl/tables/table62.xml" ContentType="application/vnd.openxmlformats-officedocument.spreadsheetml.table+xml"/>
  <Override PartName="/xl/tables/table63.xml" ContentType="application/vnd.openxmlformats-officedocument.spreadsheetml.table+xml"/>
  <Override PartName="/xl/tables/table64.xml" ContentType="application/vnd.openxmlformats-officedocument.spreadsheetml.table+xml"/>
  <Override PartName="/xl/tables/table65.xml" ContentType="application/vnd.openxmlformats-officedocument.spreadsheetml.table+xml"/>
  <Override PartName="/xl/tables/table66.xml" ContentType="application/vnd.openxmlformats-officedocument.spreadsheetml.table+xml"/>
  <Override PartName="/xl/tables/table67.xml" ContentType="application/vnd.openxmlformats-officedocument.spreadsheetml.table+xml"/>
  <Override PartName="/xl/tables/table68.xml" ContentType="application/vnd.openxmlformats-officedocument.spreadsheetml.table+xml"/>
  <Override PartName="/xl/tables/table69.xml" ContentType="application/vnd.openxmlformats-officedocument.spreadsheetml.table+xml"/>
  <Override PartName="/xl/tables/table70.xml" ContentType="application/vnd.openxmlformats-officedocument.spreadsheetml.table+xml"/>
  <Override PartName="/xl/tables/table71.xml" ContentType="application/vnd.openxmlformats-officedocument.spreadsheetml.table+xml"/>
  <Override PartName="/xl/tables/table72.xml" ContentType="application/vnd.openxmlformats-officedocument.spreadsheetml.table+xml"/>
  <Override PartName="/xl/tables/table7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Работа\бюллетени\2018\"/>
    </mc:Choice>
  </mc:AlternateContent>
  <bookViews>
    <workbookView xWindow="0" yWindow="0" windowWidth="14445" windowHeight="11820"/>
  </bookViews>
  <sheets>
    <sheet name="Sheet 1" sheetId="1" r:id="rId1"/>
    <sheet name="Лист2" sheetId="2" r:id="rId2"/>
    <sheet name="Sheet4" sheetId="6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5" i="6" l="1"/>
  <c r="R6" i="6"/>
  <c r="R7" i="6"/>
  <c r="R8" i="6"/>
  <c r="R4" i="6"/>
  <c r="Q8" i="6"/>
  <c r="Q7" i="6"/>
  <c r="Q6" i="6"/>
  <c r="Q5" i="6"/>
  <c r="Q4" i="6"/>
  <c r="G9" i="6"/>
  <c r="H10" i="6"/>
  <c r="H5" i="6" s="1"/>
  <c r="G8" i="6"/>
  <c r="G7" i="6"/>
  <c r="G6" i="6"/>
  <c r="G5" i="6"/>
  <c r="G4" i="6"/>
  <c r="H4" i="6" l="1"/>
  <c r="H9" i="6"/>
  <c r="H8" i="6"/>
  <c r="H7" i="6"/>
  <c r="H6" i="6"/>
  <c r="B381" i="1"/>
  <c r="B292" i="1"/>
  <c r="B285" i="1"/>
  <c r="B798" i="1"/>
  <c r="E15" i="2"/>
  <c r="E14" i="2"/>
  <c r="E11" i="2"/>
  <c r="E12" i="2"/>
  <c r="E13" i="2"/>
  <c r="E10" i="2"/>
  <c r="B632" i="1"/>
  <c r="B641" i="1"/>
  <c r="B650" i="1"/>
  <c r="I4" i="6" l="1"/>
  <c r="E16" i="2"/>
  <c r="F14" i="2" s="1"/>
  <c r="F13" i="2" l="1"/>
  <c r="F10" i="2"/>
  <c r="F15" i="2"/>
  <c r="F11" i="2"/>
  <c r="F12" i="2"/>
</calcChain>
</file>

<file path=xl/sharedStrings.xml><?xml version="1.0" encoding="utf-8"?>
<sst xmlns="http://schemas.openxmlformats.org/spreadsheetml/2006/main" count="962" uniqueCount="634">
  <si>
    <t>Процент допустимых</t>
  </si>
  <si>
    <t>Накопленный процент</t>
  </si>
  <si>
    <t>Минск</t>
  </si>
  <si>
    <t>Минская область</t>
  </si>
  <si>
    <t>Брестская область</t>
  </si>
  <si>
    <t>Витебская область</t>
  </si>
  <si>
    <t>Гомельская область</t>
  </si>
  <si>
    <t>Гродненская область</t>
  </si>
  <si>
    <t>Могилевская область</t>
  </si>
  <si>
    <t>Всего</t>
  </si>
  <si>
    <t>Рост цен</t>
  </si>
  <si>
    <t>Большое количество убыточных предприятий</t>
  </si>
  <si>
    <t>Высокие цены на нефть и газ</t>
  </si>
  <si>
    <t>Безработица</t>
  </si>
  <si>
    <t>Высокие цены на жилищно-коммунальные услуги</t>
  </si>
  <si>
    <t>Высокая преступность</t>
  </si>
  <si>
    <t>Низкая рождаемость и уменьшение численности населения</t>
  </si>
  <si>
    <t>Алкоголизм</t>
  </si>
  <si>
    <t>Чрезмерная бюрократизация</t>
  </si>
  <si>
    <t>Плохие условия для предпринимательской деятельности</t>
  </si>
  <si>
    <t>Угроза потери работы</t>
  </si>
  <si>
    <t>Высокие цены на жилье</t>
  </si>
  <si>
    <t>Низкое качество среднего образования</t>
  </si>
  <si>
    <t>Низкое качество высшего образования</t>
  </si>
  <si>
    <t>Низкий уровень доходов</t>
  </si>
  <si>
    <t>Наркомания</t>
  </si>
  <si>
    <t>Труднодоступность качественного медицинского обслуживания</t>
  </si>
  <si>
    <t>Никакие из указанных проблем для Беларуси неактуальны</t>
  </si>
  <si>
    <t>Количество</t>
  </si>
  <si>
    <t>%</t>
  </si>
  <si>
    <t>городская местность</t>
  </si>
  <si>
    <t>сельская местность</t>
  </si>
  <si>
    <t>Тип местности</t>
  </si>
  <si>
    <t>мужской</t>
  </si>
  <si>
    <t>женский</t>
  </si>
  <si>
    <t>Пол</t>
  </si>
  <si>
    <t>18-29</t>
  </si>
  <si>
    <t>30-44</t>
  </si>
  <si>
    <t>45-60</t>
  </si>
  <si>
    <t>старше 61 года</t>
  </si>
  <si>
    <t>Возрастные интервалы</t>
  </si>
  <si>
    <t>1. Какие проблемы актуальны для современной Беларуси?</t>
  </si>
  <si>
    <t>Нет</t>
  </si>
  <si>
    <t>Да</t>
  </si>
  <si>
    <t>2. Какие качества нужно иметь, чтобы стать богатым в Беларуси?</t>
  </si>
  <si>
    <t>Ум</t>
  </si>
  <si>
    <t>Трудолюбие</t>
  </si>
  <si>
    <t>Образование</t>
  </si>
  <si>
    <t>Талант</t>
  </si>
  <si>
    <t>Предприимчивость, деловая хватка</t>
  </si>
  <si>
    <t>Везение</t>
  </si>
  <si>
    <t>Порядочность</t>
  </si>
  <si>
    <t>Безнравственность</t>
  </si>
  <si>
    <t>Иметь богатых родителей</t>
  </si>
  <si>
    <t>Иметь нужные связи</t>
  </si>
  <si>
    <t>Другое (укажите):</t>
  </si>
  <si>
    <t>Возможны несколько вариантов ответа (n=1016)</t>
  </si>
  <si>
    <t>Возможно несколько вариантов ответа (n=1016)</t>
  </si>
  <si>
    <t>Другое</t>
  </si>
  <si>
    <t>3. Выберите утверждения, с которыми вы согласны?</t>
  </si>
  <si>
    <t>Лучше иметь меньшую зарплату, но гарантированную работу</t>
  </si>
  <si>
    <t>Лучше иметь медицинское обслуживание среднего уровня, но бесплатно</t>
  </si>
  <si>
    <t>Лучше распределять выпускников принудительно, но не оставлять их нетрудоустроенными</t>
  </si>
  <si>
    <t>Лучше работать на государственном предприятии, чем на частном</t>
  </si>
  <si>
    <t>Лучше, чтобы белорусские предприятия зарабатывали не очень большие прибыли, но не были скуплены иностранцами</t>
  </si>
  <si>
    <t>1.    С какими из нижеследующих утверждений и насколько вы согласны?</t>
  </si>
  <si>
    <t>1 – Полностью согласен с первым утверждением</t>
  </si>
  <si>
    <t>2 – Скорее согласен с первым утверждением</t>
  </si>
  <si>
    <t>3 – Не согласен ни с одним из обоих утверждений</t>
  </si>
  <si>
    <t>4 – Скорее согласен со вторым утверждением</t>
  </si>
  <si>
    <t>5 – Полностью согласен со вторым утверждением</t>
  </si>
  <si>
    <t>Купля-продажа малых предприятий должна осуществляться с разрешения государства; часть малых предприятий должна находиться в госсобственности</t>
  </si>
  <si>
    <t>Малые предприятия должны находиться в частной собственности и свободно покупаться и продаваться</t>
  </si>
  <si>
    <t xml:space="preserve">Большинство цен должны устанавливаться и контролироваться государством </t>
  </si>
  <si>
    <t>Большинство цен должны устанавливаться на основе спроса и предложения без государственного вмешательства</t>
  </si>
  <si>
    <t>Подавляющее большинство крупных предприятий должны находиться в государственной собственности</t>
  </si>
  <si>
    <t>Подавляющее большинство крупных предприятий должны находиться в частной собственности</t>
  </si>
  <si>
    <t>Крупнейшие банки должны находиться в государственной собственности и иметь привилегии перед частными банками</t>
  </si>
  <si>
    <t>Все банки должны находится в равных условиях, а банковское регулирование должно опираться на международные нормы</t>
  </si>
  <si>
    <t xml:space="preserve">Убыточные и неконкурентоспособные предприятия должны субсидироваться государством </t>
  </si>
  <si>
    <t xml:space="preserve">Жизнеспособность предприятий должна определяться способностью производить конкурентоспособную продукцию </t>
  </si>
  <si>
    <t>Высокие пошлины на импортные товары должны защищать интересы национальных производителей</t>
  </si>
  <si>
    <t>Национальные производители должны свободно конкурировать с зарубежными производителями</t>
  </si>
  <si>
    <t>Государство должно создавать особые условия для отдельных предприятий и отраслей и поддерживать отечественных производителей</t>
  </si>
  <si>
    <t>Для всех предприятий (в том числе зарубежных) должны существовать единые прозрачные «правила игры»</t>
  </si>
  <si>
    <t>Государство должно определять, акции каких предприятий могут продаваться, а каких – нет</t>
  </si>
  <si>
    <t>Свободная купля-продажа ценных бумаг, регулирование которой опирается на международные нормы</t>
  </si>
  <si>
    <t>Энергетика, телекоммуникации, жилищно-коммунальное и дорожное хозяйство должны находиться в собственности государства</t>
  </si>
  <si>
    <t>Должен быть разрешен доступ для частных компаний в энергетику, телекоммуникации, жилищно-коммунальное и дорожное хозяйство</t>
  </si>
  <si>
    <t>Занятость и зарплата должны жестко регулироваться государством даже на частных предприятиях</t>
  </si>
  <si>
    <t>Вопросы занятости и зарплаты должны быть предметом трудового договора между работником, нанимателем и профсоюзом</t>
  </si>
  <si>
    <t>Земля должна находиться в собственности государства, за исключением небольших участков, купля-продажа которых также должна быть ограничена</t>
  </si>
  <si>
    <t>За небольшими исключениями, земля может свободно покупаться и продаваться, в том числе иностранным гражданам</t>
  </si>
  <si>
    <t>5. Какие страны вы посетили за последние три года?</t>
  </si>
  <si>
    <t>Россия</t>
  </si>
  <si>
    <t>Украина</t>
  </si>
  <si>
    <t>Китай</t>
  </si>
  <si>
    <t>Страны Балтии (Литва, Латвия Эстония)</t>
  </si>
  <si>
    <t>Страны Восточной Европы (Польша, Чехия и др.)</t>
  </si>
  <si>
    <t>Страны Западной Европы (Германия, Франция, Италия и др.)</t>
  </si>
  <si>
    <t>Скандинавские страны (Швеция, Норвегия, Дания), Финляндия</t>
  </si>
  <si>
    <t>Страны Северной Америки (США, Канада)</t>
  </si>
  <si>
    <t>Страны Южной Америки (Перу, Чили, Бразилия и др.)</t>
  </si>
  <si>
    <t>Другие страны</t>
  </si>
  <si>
    <t>За последние три года я не был за границей</t>
  </si>
  <si>
    <t>6. Вот два мнения об экологии и экономическом росте. Какое из них ближе к вашей точке зрения?</t>
  </si>
  <si>
    <t>Приоритетом должна быть защита окружающей среды, даже если это несколько задержит экономический рост и приведет к сокращению количества рабочих мест.</t>
  </si>
  <si>
    <t>Приоритетом должны быть экономический рост и создание новых рабочих мест, даже если это наносит какой-то вред окружающей среде</t>
  </si>
  <si>
    <t>7. Что, на ваш взгляд, заслуживает общественного порицания?</t>
  </si>
  <si>
    <t>Заслуживает</t>
  </si>
  <si>
    <t>Скорее заслуживает</t>
  </si>
  <si>
    <t>Скорее не заслуживает</t>
  </si>
  <si>
    <t>Абсолютно не заслуживает</t>
  </si>
  <si>
    <t>Затрудняюсь ответить</t>
  </si>
  <si>
    <t>8. Как часто вы…</t>
  </si>
  <si>
    <t>Каждый день</t>
  </si>
  <si>
    <t>Несколько раз в неделю</t>
  </si>
  <si>
    <t>Несколько раз в год</t>
  </si>
  <si>
    <t>Раз в год</t>
  </si>
  <si>
    <t>Никогда</t>
  </si>
  <si>
    <t>Несколько раз в месяц</t>
  </si>
  <si>
    <t>10. Хотели бы вы, чтобы ваши дети говорили на белорусском языке так же хорошо, как на русском?</t>
  </si>
  <si>
    <t>11.  Белорусский язык – это…</t>
  </si>
  <si>
    <t>Важнейшая часть нашей культуры и должен сохраниться</t>
  </si>
  <si>
    <t>Умирающий язык и должен исчезнуть</t>
  </si>
  <si>
    <t>12. Если случится война, будете ли вы сражаться за свою страну</t>
  </si>
  <si>
    <t>14. Насколько вы согласны со следующими утверждениями?</t>
  </si>
  <si>
    <t>Полностью согласен</t>
  </si>
  <si>
    <t>Скорее согласен</t>
  </si>
  <si>
    <t>Скорее не согласен</t>
  </si>
  <si>
    <t>Полностью не согласен</t>
  </si>
  <si>
    <t>15.    Как часто вы сталкиваетесь со следующими событиями там, где вы живёте?</t>
  </si>
  <si>
    <t>Скорее часто</t>
  </si>
  <si>
    <t>Скорее редко</t>
  </si>
  <si>
    <t>Очень редко или никогда</t>
  </si>
  <si>
    <t>Очень часто</t>
  </si>
  <si>
    <t>Редко</t>
  </si>
  <si>
    <t>16. Что вы делаете, чтобы обеспечить себе безопасность?</t>
  </si>
  <si>
    <t>Не ношу с собой большие суммы денег</t>
  </si>
  <si>
    <t>Стараюсь не выходить на улицу в позднее время</t>
  </si>
  <si>
    <t>Ношу с собой средства самообороны</t>
  </si>
  <si>
    <t>Стараюсь обходить стороной неблагополучные районы</t>
  </si>
  <si>
    <t>Избегаю людей, которые выглядят подозрительно</t>
  </si>
  <si>
    <t>Прошу близких встретить меня, если возвращаюсь домой в позднее время</t>
  </si>
  <si>
    <t>Обучаюсь/обучен навыкам самообороны</t>
  </si>
  <si>
    <t>Не нуждаюсь в этом, потому что чувствую себя в безопасности</t>
  </si>
  <si>
    <t xml:space="preserve">Другое </t>
  </si>
  <si>
    <t>17. В какой степени вас беспокоит…</t>
  </si>
  <si>
    <t>Очень беспокоит</t>
  </si>
  <si>
    <t>Скорее беспокоит</t>
  </si>
  <si>
    <t>Скорее не беспокоит</t>
  </si>
  <si>
    <t>Совсем не беспокоит</t>
  </si>
  <si>
    <t>1. Риск остаться без работы</t>
  </si>
  <si>
    <t>2. Невозможность дать детям хорошее образование</t>
  </si>
  <si>
    <t>3. Возможность войны в нашей стране</t>
  </si>
  <si>
    <t>4. Угроза терроризма в Беларуси</t>
  </si>
  <si>
    <t>5. Неуверенность в завтрашнем дне</t>
  </si>
  <si>
    <t>18. Работали ли вы когда-нибудь?</t>
  </si>
  <si>
    <t>В основном физическим</t>
  </si>
  <si>
    <t>В основном умственным</t>
  </si>
  <si>
    <t>20. Есть/были ли у вас подчинённые</t>
  </si>
  <si>
    <t>21. Что из приведённого здесь важно для вас лично в вашей работе?</t>
  </si>
  <si>
    <t>Высокая оплата труда</t>
  </si>
  <si>
    <t>Не слишком напряжённая работа</t>
  </si>
  <si>
    <t>Гарантированная работа</t>
  </si>
  <si>
    <t>Работа, вызывающая уважение</t>
  </si>
  <si>
    <t>Удобный рабочий график</t>
  </si>
  <si>
    <t>Возможность проявлять инициативу</t>
  </si>
  <si>
    <t>Достаточное количество дней отпуска</t>
  </si>
  <si>
    <t>Работа, где вы чувствуете, что можете достичь чего-то</t>
  </si>
  <si>
    <t>Ответственная работа</t>
  </si>
  <si>
    <t>Интересная работа</t>
  </si>
  <si>
    <t>22. Почему вы работаете/работали? Назовите ОСНОВНУЮ причину.</t>
  </si>
  <si>
    <t>Потому что все должны работать</t>
  </si>
  <si>
    <t>Потому что мне нужны деньги</t>
  </si>
  <si>
    <t>Я должен содержать семью</t>
  </si>
  <si>
    <t>Чтобы заниматься чем-то интересным</t>
  </si>
  <si>
    <t>Это моё призвание</t>
  </si>
  <si>
    <t>Чтобы быть в равном статусе с моим мужем/женой</t>
  </si>
  <si>
    <t>Чтобы чувствовать финансовую независимость от мужа/жены</t>
  </si>
  <si>
    <t>23. Что бы вы хотели изменить в вашей работе?</t>
  </si>
  <si>
    <t>Повысить уровень оплаты труда</t>
  </si>
  <si>
    <t>Снизить нагрузку на работе</t>
  </si>
  <si>
    <t>Сделать работу более стабильной</t>
  </si>
  <si>
    <t>Повысить престиж моей профессии в обществе</t>
  </si>
  <si>
    <t>Изменить рабочий график</t>
  </si>
  <si>
    <t>Получить возможность проявлять инициативу</t>
  </si>
  <si>
    <t>Чаще выходить в отпуск, увеличить его продолжительность</t>
  </si>
  <si>
    <t>Получить карьерный и личностный рост</t>
  </si>
  <si>
    <t>Получить больше ответственности</t>
  </si>
  <si>
    <t>Заниматься более интересной работой</t>
  </si>
  <si>
    <t>Меня устраивает нынешнее положение дел</t>
  </si>
  <si>
    <t>24. Хотели бы вы однажды стать топ-менеджером/руководителем высшего звена (не обязательно там, где вы работаете или работали</t>
  </si>
  <si>
    <t>Я уже топ-менеджер</t>
  </si>
  <si>
    <t>У меня уже есть собственный бизнес</t>
  </si>
  <si>
    <t>25. Хотели бы вы иметь собственный бизнес</t>
  </si>
  <si>
    <t>26. С какими из утверждений вы согласны?</t>
  </si>
  <si>
    <t>Когда рабочих мест мало, у мужчин должно быть больше прав на работу, чем у женщин.</t>
  </si>
  <si>
    <t>Когда рабочих мест мало, работодатели должны брать на работу в первую очередь белорусов, а не иностранцев.</t>
  </si>
  <si>
    <t>Большинство женщин работают «для души», а большинство мужчин – чтобы прокормить семью.</t>
  </si>
  <si>
    <t>Если женщина зарабатывает больше, чем её муж, то это почти наверняка вызовет проблемы в семье.</t>
  </si>
  <si>
    <t>Работать – это лучший способ для женщины быть независимой.</t>
  </si>
  <si>
    <t>Мужчине проще получить повышение на работе, чем женщине.</t>
  </si>
  <si>
    <t>Если мужчины и женщины выполняют одинаковую работу, они зарабатывают одинаково.</t>
  </si>
  <si>
    <t>27. Насколько важны, на ваш взгляд, следующие аспекты для получения повышения на работе?</t>
  </si>
  <si>
    <t>Очень важно</t>
  </si>
  <si>
    <t>Скорее важно</t>
  </si>
  <si>
    <t>Скорее не важно</t>
  </si>
  <si>
    <t>Абсолютно не важно</t>
  </si>
  <si>
    <t>28. Что государство должно делать для людей? Оцените важность каждого утверждения с точки зрения населения.</t>
  </si>
  <si>
    <t>Совсем не важно</t>
  </si>
  <si>
    <t>Один вариант ответа (n=1016)</t>
  </si>
  <si>
    <t>29. Согласны ли вы с тем, что государство в Беларуси…</t>
  </si>
  <si>
    <t>Возможно несколько вариантов ответа (n-1016)</t>
  </si>
  <si>
    <t>30. Что из перечисленного зависит от вас?</t>
  </si>
  <si>
    <t>Полностью зависит от меня</t>
  </si>
  <si>
    <t>Скорее зависит от меня</t>
  </si>
  <si>
    <t>Скорее не зависит от меня</t>
  </si>
  <si>
    <t>Вообще от меня не зависит</t>
  </si>
  <si>
    <t>Часто</t>
  </si>
  <si>
    <t>Иногда</t>
  </si>
  <si>
    <t>Католицизм</t>
  </si>
  <si>
    <t>Православие</t>
  </si>
  <si>
    <t>Протестантизм</t>
  </si>
  <si>
    <t>Иудаизм</t>
  </si>
  <si>
    <t>Ислам</t>
  </si>
  <si>
    <t>Индуизм</t>
  </si>
  <si>
    <t>Не исповедую никакой религии</t>
  </si>
  <si>
    <t>Не хочу отвечать</t>
  </si>
  <si>
    <t>32. Какую религию вы исповедуете?</t>
  </si>
  <si>
    <t>31. Как часто вы задумываетесь о смысле жизни?</t>
  </si>
  <si>
    <t>33. Вы верите в Бога?</t>
  </si>
  <si>
    <t>Я знаю, что Бог существует, и в этом нет никаких сомнений</t>
  </si>
  <si>
    <t>У меня есть некоторые сомнения, но я скорее верю в Бога, чем</t>
  </si>
  <si>
    <t>Я чувствую веру в Бога при определённых обстоятельствах, но</t>
  </si>
  <si>
    <t>Я не верю в Бога, но верю в некую высшую силу</t>
  </si>
  <si>
    <t>Я не уверен в существовании Бога и не думаю, что есть способ</t>
  </si>
  <si>
    <t>Я не верю в Бога</t>
  </si>
  <si>
    <t>Два раза в неделю и чаще</t>
  </si>
  <si>
    <t>Один раз в день</t>
  </si>
  <si>
    <t>Раз в месяц</t>
  </si>
  <si>
    <t>Только по важным праздникам</t>
  </si>
  <si>
    <t>Раз в год или реже</t>
  </si>
  <si>
    <t>Никогда или практически никогда</t>
  </si>
  <si>
    <t>34. Как часто вы посещаете религиозные службы</t>
  </si>
  <si>
    <t>Несколько раз в день</t>
  </si>
  <si>
    <t>Только, когда посещаю религиозные службы</t>
  </si>
  <si>
    <t>35. Как часто вы молитесь?</t>
  </si>
  <si>
    <t>Очень редко</t>
  </si>
  <si>
    <t>36. Как часто вы обсуждаете вопросы религии с друзьями?</t>
  </si>
  <si>
    <t>37. Считаете ли вы себя религиозным человеком?</t>
  </si>
  <si>
    <t>38. С какими утверждениями вы согласны?</t>
  </si>
  <si>
    <t>39. У вас есть дети?</t>
  </si>
  <si>
    <t>Нет детей</t>
  </si>
  <si>
    <t>Один ребёнок</t>
  </si>
  <si>
    <t>Два ребёнка</t>
  </si>
  <si>
    <t>Три ребёнка</t>
  </si>
  <si>
    <t>Четыре ребёнка</t>
  </si>
  <si>
    <t>Пять детей или больше</t>
  </si>
  <si>
    <t>40. Возраст рождения первого ребенка</t>
  </si>
  <si>
    <t>41. Вызвало ли рождение ребёнка у вас какие-то трудности?</t>
  </si>
  <si>
    <t>Затруднило получение образования</t>
  </si>
  <si>
    <t>Вызвало финансовые трудности</t>
  </si>
  <si>
    <t>Сильно затруднило карьерный рост</t>
  </si>
  <si>
    <t>Ухудшило отношения с женой/мужем</t>
  </si>
  <si>
    <t>Существенно ограничило мою личную свободу</t>
  </si>
  <si>
    <t>Вызвало проблемы со здоровьем</t>
  </si>
  <si>
    <t>Сузился круг общения</t>
  </si>
  <si>
    <t>Нет, не вызвало</t>
  </si>
  <si>
    <t>Частота</t>
  </si>
  <si>
    <t>Проценты</t>
  </si>
  <si>
    <t>Допустимо</t>
  </si>
  <si>
    <t>42. Сколько детей вы бы хотели иметь?</t>
  </si>
  <si>
    <t>43. Если вы вообще не хотите иметь детей, то почему?</t>
  </si>
  <si>
    <t>Это может повредить моей карьере</t>
  </si>
  <si>
    <t>Это ограничит мою личную свободу</t>
  </si>
  <si>
    <t>Не готов(а) нести такую ответственность</t>
  </si>
  <si>
    <t>Это повредит моему здоровью</t>
  </si>
  <si>
    <t>Мне просто это не интересно</t>
  </si>
  <si>
    <t>Уже слишком поздно для этого</t>
  </si>
  <si>
    <t>Не планирую иметь детей</t>
  </si>
  <si>
    <t>44. В каком возрасте вы бы хотели завести первого ребёнка?</t>
  </si>
  <si>
    <t>45. Почему вы бы хотели завести ребёнка именно в этом возрасте?</t>
  </si>
  <si>
    <t>К этому возрасту я уже успею реализоваться в других сферах жизни</t>
  </si>
  <si>
    <t>Это пик физического здоровья</t>
  </si>
  <si>
    <t>Позже будет сложнее</t>
  </si>
  <si>
    <t>46. Есть ли у вас причины не рожать детей в ближайшие два года?</t>
  </si>
  <si>
    <t>Личные причины</t>
  </si>
  <si>
    <t>Ещё рано заводить детей</t>
  </si>
  <si>
    <t>Сначала нужно получить образование</t>
  </si>
  <si>
    <t>Нужно сначала построить карьеру</t>
  </si>
  <si>
    <t>Неуверенность в завтрашнем дне</t>
  </si>
  <si>
    <t>Финансовые трудности</t>
  </si>
  <si>
    <t>Отсутствие собственного жилья</t>
  </si>
  <si>
    <t>Нет причин</t>
  </si>
  <si>
    <t>Возможно несколько вариантов ответа (n=335)</t>
  </si>
  <si>
    <t>47. Какие обязанности должны выполнять мать и отец?</t>
  </si>
  <si>
    <t>Никто</t>
  </si>
  <si>
    <t>Мать</t>
  </si>
  <si>
    <t>Отец</t>
  </si>
  <si>
    <t>Оба</t>
  </si>
  <si>
    <t>Ухаживать за ребенком (кормить, переодевать, купать и т.д.)</t>
  </si>
  <si>
    <t>Помогать детям с учёбой</t>
  </si>
  <si>
    <t>Отводить и забирать детей на учёбу и дополнительные занятия и кружки</t>
  </si>
  <si>
    <t>Наказывать</t>
  </si>
  <si>
    <t>Играть с детьми</t>
  </si>
  <si>
    <t>48. Вот список качеств, которые можно воспитать у детей в семье. Какие из них вы считаете особенно важными?</t>
  </si>
  <si>
    <t>Выберите не более пяти качеств.</t>
  </si>
  <si>
    <t>Независимость</t>
  </si>
  <si>
    <t>Ответственность</t>
  </si>
  <si>
    <t>Воображение</t>
  </si>
  <si>
    <t>Терпимость и уважение к другим людям</t>
  </si>
  <si>
    <t>Решительность, настойчивость</t>
  </si>
  <si>
    <t>Бережливость (бережливое отношение к деньгам и вещам)</t>
  </si>
  <si>
    <t>Религиозность, вера в Бога</t>
  </si>
  <si>
    <t>Бескорыстие, великодушие</t>
  </si>
  <si>
    <t>Послушание</t>
  </si>
  <si>
    <t>Самовыражение</t>
  </si>
  <si>
    <t>49. Как вы думаете, что важнее материнства?</t>
  </si>
  <si>
    <t>Карьера</t>
  </si>
  <si>
    <t>Отношения</t>
  </si>
  <si>
    <t>Деньги</t>
  </si>
  <si>
    <t>Собственная независимость</t>
  </si>
  <si>
    <t>Нет ничего важнее материнства</t>
  </si>
  <si>
    <t>50. Как вы думаете, что важнее отцовства?</t>
  </si>
  <si>
    <t>Нет ничего важнее отцовства</t>
  </si>
  <si>
    <t>51. Какие обязанности должны выполнять мужчины и женщины в семье?</t>
  </si>
  <si>
    <t>Дайте ответ по каждой строке. В каждой строке возможно несколько вариантов ответа. (n=1016)</t>
  </si>
  <si>
    <t>Приготовление пищи</t>
  </si>
  <si>
    <t>Мытьё посуды</t>
  </si>
  <si>
    <t>Уборка</t>
  </si>
  <si>
    <t>Уход за одеждой, бельём, обувью</t>
  </si>
  <si>
    <t>Садоводство, огородничество</t>
  </si>
  <si>
    <t>Уход за домашними животными</t>
  </si>
  <si>
    <t>Строительство и ремонт</t>
  </si>
  <si>
    <t>Содержание и ремонт транспортных средств</t>
  </si>
  <si>
    <t>Покупка товаров и услуг</t>
  </si>
  <si>
    <t>Уход за детьми</t>
  </si>
  <si>
    <t>52. Насколько вы согласны или не согласны со следующими утверждениями о пожилых людях?</t>
  </si>
  <si>
    <t>Пожилых людей в наши дни недостаточно уважают</t>
  </si>
  <si>
    <t>Пожилые люди получают от государства меньше, чем заслуживают</t>
  </si>
  <si>
    <t>Пожилые люди – это бремя для общества</t>
  </si>
  <si>
    <t>Пожилые люди занимают слишком много рабочих мест и не дают расти молодым</t>
  </si>
  <si>
    <t>Молодые люди должны ухаживать за пожилыми родственниками</t>
  </si>
  <si>
    <t>Пожилые люди получают достаточное медицинское обслуживание</t>
  </si>
  <si>
    <t>Знания пожилых людей в основном устарели и не могут пригодиться новому поколению</t>
  </si>
  <si>
    <t>Пожилые люди заслужили спокойную старость и не должны работать на пенсии, чтобы себя обеспечить, если не хотят</t>
  </si>
  <si>
    <t>53. Насколько вы согласны с утверждениями?</t>
  </si>
  <si>
    <t>Большинство людей соврут, если им это выгодно</t>
  </si>
  <si>
    <t>Бескорыстных людей часто используют другие</t>
  </si>
  <si>
    <t>Большинство людей никому не доверяют и поэтому отказываются сотрудничать</t>
  </si>
  <si>
    <t>Большинство людей в целом честные</t>
  </si>
  <si>
    <t>54. Какие темы вы можете обсуждать:</t>
  </si>
  <si>
    <t>Любые темы без исключения</t>
  </si>
  <si>
    <t>Любые темы, которые не касаются моей личной жизни</t>
  </si>
  <si>
    <t>Нейтральные темы, не связанные с моими личными убеждениями</t>
  </si>
  <si>
    <t>Не общаюсь</t>
  </si>
  <si>
    <t>С семьёй</t>
  </si>
  <si>
    <t>С соседями</t>
  </si>
  <si>
    <t>С друзьями</t>
  </si>
  <si>
    <t>С коллегами</t>
  </si>
  <si>
    <t>С другими вашими знакомыми</t>
  </si>
  <si>
    <t>С людьми, с которыми вы впервые встретились</t>
  </si>
  <si>
    <t>С людьми другой веры/религии</t>
  </si>
  <si>
    <t>С людьми другой национальности</t>
  </si>
  <si>
    <t>55. Какое влияние оказывает деятельность разных организаций на жизнь людей?</t>
  </si>
  <si>
    <t>Очень помогает</t>
  </si>
  <si>
    <t>Скорее помогает</t>
  </si>
  <si>
    <t>Никак не влияет</t>
  </si>
  <si>
    <t>Причиняет некоторый вред</t>
  </si>
  <si>
    <t>Сильно вредит</t>
  </si>
  <si>
    <t>Церковь</t>
  </si>
  <si>
    <t>Вооружённые силы</t>
  </si>
  <si>
    <t>Пресса</t>
  </si>
  <si>
    <t>Телевидение</t>
  </si>
  <si>
    <t>Профсоюзы</t>
  </si>
  <si>
    <t>Полиция</t>
  </si>
  <si>
    <t>Суды</t>
  </si>
  <si>
    <t>Политические партии</t>
  </si>
  <si>
    <t>Учреждения здравоохранения</t>
  </si>
  <si>
    <t>56.  В целом вы:</t>
  </si>
  <si>
    <t>Очень счастливы</t>
  </si>
  <si>
    <t>Скорее счастливы</t>
  </si>
  <si>
    <t>Не очень счастливы</t>
  </si>
  <si>
    <t>Очень несчастливы</t>
  </si>
  <si>
    <t>57. В целом, как вы сейчас оцениваете свое здоровье? Вы считаете, что оно…</t>
  </si>
  <si>
    <t>Очень хорошее</t>
  </si>
  <si>
    <t>Хорошее</t>
  </si>
  <si>
    <t>Удовлетворительное</t>
  </si>
  <si>
    <t>Плохое</t>
  </si>
  <si>
    <t>Очень плохое</t>
  </si>
  <si>
    <t>58. Насколько вас удовлетворяет финансовое положение вашей семьи?</t>
  </si>
  <si>
    <t>1-Полностью удовлетворяет</t>
  </si>
  <si>
    <t>5-Полностью не удовлетворяет</t>
  </si>
  <si>
    <t>59. Какие из этих проблем вы считаете наиболее серьёзными для мира в целом?</t>
  </si>
  <si>
    <t>Выбрать не более 5 проблем</t>
  </si>
  <si>
    <t>Бедность</t>
  </si>
  <si>
    <t>Большой разрыв в уровне жизни между богатыми и бедными</t>
  </si>
  <si>
    <t>Дискриминация по признаку пола</t>
  </si>
  <si>
    <t>Расовая дискриминация</t>
  </si>
  <si>
    <t>Распространение инфекционных заболеваний</t>
  </si>
  <si>
    <t>Низкий уровень здоровья населения</t>
  </si>
  <si>
    <t>Проблемы с доступностью хорошего образования</t>
  </si>
  <si>
    <t>Загрязнение окружающей среды</t>
  </si>
  <si>
    <t>Глобальное потепление</t>
  </si>
  <si>
    <t>Рост зависимости людей от технологий</t>
  </si>
  <si>
    <t>Вытеснение роботами и искусственным интеллектом некоторых специальностей</t>
  </si>
  <si>
    <t>Угроза мировой войны</t>
  </si>
  <si>
    <t>Высокая рождаемость в неблагополучных семьях и низкая рождаемость – в благополучных</t>
  </si>
  <si>
    <t>Террористические атаки</t>
  </si>
  <si>
    <t>Экономический кризис</t>
  </si>
  <si>
    <t>Рост киберпреступности (взлом паролей, кражу номеров кредитных карт и т.д.)</t>
  </si>
  <si>
    <t>Утрата доверия к ООН и другим международным организациям</t>
  </si>
  <si>
    <t>Доминирование США на международной арене</t>
  </si>
  <si>
    <t>60. Насколько вы согласны или не согласны со следующими высказываниями?</t>
  </si>
  <si>
    <t>Одна из моих важнейших жизненных целей – сделать так, чтобы родители мною гордились</t>
  </si>
  <si>
    <t>Я предпринимаю много усилий, чтобы произвести впечатление на моих друзей</t>
  </si>
  <si>
    <t>Если мать работает, это плохо для её детей</t>
  </si>
  <si>
    <t>Как правило, мужчины лучше подходят на роль политических лидеров, чем женщины</t>
  </si>
  <si>
    <t>Университетское образование важнее для мальчика, чем для девочки</t>
  </si>
  <si>
    <t>В целом, мужчины лучшие начальники и бизнесмены, чем женщины</t>
  </si>
  <si>
    <t>Вести домашнее хозяйство – такое же важное дело, как работа, за которую платят</t>
  </si>
  <si>
    <t>У меня хорошие шансы получить повышение</t>
  </si>
  <si>
    <t>61. Насколько вы довольны сегодня своей жизнью?</t>
  </si>
  <si>
    <t>5-Полностью недоволен</t>
  </si>
  <si>
    <t>62. Что для вас важно?</t>
  </si>
  <si>
    <t>Предлагать новые идеи, быть творческой личностью, идти своим путём</t>
  </si>
  <si>
    <t>Заработать много денег и иметь много дорогих вещей</t>
  </si>
  <si>
    <t>Не лезть в неприятности и избегать опасностей</t>
  </si>
  <si>
    <t>Хорошо проводить время</t>
  </si>
  <si>
    <t>Делать что‐то хорошее для общества</t>
  </si>
  <si>
    <t>Быть очень успешным и делиться своими достижениями с обществом</t>
  </si>
  <si>
    <t>Жить жизнью, полной захватывающих событий, приключений и риска</t>
  </si>
  <si>
    <t>Всегда вести себя правильно, не совершать поступков, которые люди не одобрили бы</t>
  </si>
  <si>
    <t>Заботиться об окружающей среде и природе</t>
  </si>
  <si>
    <t>Следовать традициям и обычаям, принятым в моей семье или религии</t>
  </si>
  <si>
    <t>Отдавать максимум времени и сил своей семье</t>
  </si>
  <si>
    <t>63. Укажите Ваш пол</t>
  </si>
  <si>
    <t xml:space="preserve">Мужской </t>
  </si>
  <si>
    <t>Женский</t>
  </si>
  <si>
    <t>65. В какой стране вы родились?</t>
  </si>
  <si>
    <t>Беларусь</t>
  </si>
  <si>
    <t>Другие страны СНГ</t>
  </si>
  <si>
    <t>Страны западной Европы</t>
  </si>
  <si>
    <t>Страны Восточной Европы, Балтии</t>
  </si>
  <si>
    <t>66. Вы гражданин Беларуси?</t>
  </si>
  <si>
    <t>На белорусском</t>
  </si>
  <si>
    <t>На русском</t>
  </si>
  <si>
    <t>На русском и на белорусском</t>
  </si>
  <si>
    <t>На смеси белорусского и русского</t>
  </si>
  <si>
    <t>67. На каком языке говорят дома?</t>
  </si>
  <si>
    <t>68. Какое у Вас образование?</t>
  </si>
  <si>
    <t>Начальное, незаконченное среднее</t>
  </si>
  <si>
    <t>Общее среднее</t>
  </si>
  <si>
    <t>Среднее специальное</t>
  </si>
  <si>
    <t>Незаконченное высшее</t>
  </si>
  <si>
    <t>Высшее</t>
  </si>
  <si>
    <t>Научная степень/звание</t>
  </si>
  <si>
    <t>69. Вы живете с родителями?</t>
  </si>
  <si>
    <t>70. Сколько человек, включая Вас, проживают вместе с Вами и составляют вашу семью в настоящий момент?</t>
  </si>
  <si>
    <t>71. Сейчас Вы…</t>
  </si>
  <si>
    <t>Женаты/замужем</t>
  </si>
  <si>
    <t>Живёте вместе, но официально не женаты</t>
  </si>
  <si>
    <t>Разведены</t>
  </si>
  <si>
    <t>Живёте отдельно от супруга/супруги</t>
  </si>
  <si>
    <t>Вдовец/вдова</t>
  </si>
  <si>
    <t>Не женаты/не замужем</t>
  </si>
  <si>
    <t>72. Работаете ли Вы?</t>
  </si>
  <si>
    <t>На постоянной работе</t>
  </si>
  <si>
    <t>Раюотаю на полставки (или другая частичная занятость)</t>
  </si>
  <si>
    <t>Подрабатываю время от времени/занят на се-зонных работах</t>
  </si>
  <si>
    <t>На пенсии/в отставке</t>
  </si>
  <si>
    <t>Студент(ка)</t>
  </si>
  <si>
    <t>Безработный(ая)</t>
  </si>
  <si>
    <t>Да. у меня есть собственное дело (бизнес)</t>
  </si>
  <si>
    <t>Занимаюсь работой по дому. уходом за деть-ми/близкими</t>
  </si>
  <si>
    <t>До 350 руб.</t>
  </si>
  <si>
    <t>От 350 до 500 руб.</t>
  </si>
  <si>
    <t>От 500 до 750 руб.</t>
  </si>
  <si>
    <t>От 750 до 2000 руб.</t>
  </si>
  <si>
    <t>От 2000 руб.</t>
  </si>
  <si>
    <t>Доход на человека</t>
  </si>
  <si>
    <t>Доход (1 человек)</t>
  </si>
  <si>
    <t/>
  </si>
  <si>
    <t>0</t>
  </si>
  <si>
    <t>от 350 до 500 руб.</t>
  </si>
  <si>
    <t>от 500 до 750 руб.</t>
  </si>
  <si>
    <t>Доход (2 человека)</t>
  </si>
  <si>
    <t>до 700 руб.</t>
  </si>
  <si>
    <t>От 700 до 1000 руб.</t>
  </si>
  <si>
    <t>От 1000 до 1500 руб.</t>
  </si>
  <si>
    <t>От 1500 до 4000 руб.</t>
  </si>
  <si>
    <t>От 4000 руб.</t>
  </si>
  <si>
    <t>Доход (3 человека)</t>
  </si>
  <si>
    <t>До 1050 руб.</t>
  </si>
  <si>
    <t>От 1050 до 1500 руб.</t>
  </si>
  <si>
    <t>От 1500 до 2250 руб.</t>
  </si>
  <si>
    <t>От 2250 до 6000 руб.</t>
  </si>
  <si>
    <t>От 6000 руб.</t>
  </si>
  <si>
    <t>Доход (4 человека)</t>
  </si>
  <si>
    <t>До 1400 руб.</t>
  </si>
  <si>
    <t>От 1400 до 2000 руб.</t>
  </si>
  <si>
    <t>От 2000 до 3000 руб.</t>
  </si>
  <si>
    <t>От 3000 до 8000 руб.</t>
  </si>
  <si>
    <t>Доход (5 и более человек)</t>
  </si>
  <si>
    <t>До 1750 руб.</t>
  </si>
  <si>
    <t>От 1750 до 2500 руб.</t>
  </si>
  <si>
    <t>От 2500 до 3750 руб.</t>
  </si>
  <si>
    <t>От 3750 до 10000 руб.</t>
  </si>
  <si>
    <t>От 10000 руб.</t>
  </si>
  <si>
    <t>Доход (не хочу отвечать)</t>
  </si>
  <si>
    <t>73.  Какой у вашей семьи совокупный средний доход в месяц на человека?</t>
  </si>
  <si>
    <t>74. На что хватает вашего дохода?</t>
  </si>
  <si>
    <t>Нам не всегда достаточно денег даже на еду</t>
  </si>
  <si>
    <t>У нас хватает денег на еду, но покупка одежды вызывает затру</t>
  </si>
  <si>
    <t>Нам хватает денег на еду и одежду, но купить телевизор, холо</t>
  </si>
  <si>
    <t>Мы можем купить основную бытовую технику, но на автомобиль н</t>
  </si>
  <si>
    <t>Мы можем при желании купить автомобиль, но наших средств не</t>
  </si>
  <si>
    <t>При необходимости мы можем купить квартиру или дом</t>
  </si>
  <si>
    <t>Населенный пункт</t>
  </si>
  <si>
    <t>Возраст</t>
  </si>
  <si>
    <t>Связи с нужными людьми</t>
  </si>
  <si>
    <t>Доверие начальства</t>
  </si>
  <si>
    <t>Умение «идти по головам»</t>
  </si>
  <si>
    <t>Умение быстро учиться</t>
  </si>
  <si>
    <t xml:space="preserve"> Наличие детей</t>
  </si>
  <si>
    <t>Стаж работы в компании</t>
  </si>
  <si>
    <t>Хулиганство и вандализм</t>
  </si>
  <si>
    <t>Проституция</t>
  </si>
  <si>
    <t>Продажа наркотиков</t>
  </si>
  <si>
    <t>Расизм</t>
  </si>
  <si>
    <t>Распитие алкоголя на улицах</t>
  </si>
  <si>
    <t>Грабежи</t>
  </si>
  <si>
    <t>Развитие науки ведет к ухудшению окружающей среды и здоровья людей</t>
  </si>
  <si>
    <t>В последнее время престиж науки значительно вырос</t>
  </si>
  <si>
    <t>Для моей повседневной жизни научные знания не нужны</t>
  </si>
  <si>
    <t>Наука вредна тем, что из‐за неё люди перестают различать добро и зло</t>
  </si>
  <si>
    <t>Мы чрезмерно полагаемся на науку и недостаточно – на веру</t>
  </si>
  <si>
    <t>Благодаря развитию науки и технологии у нового поколения будет больше возможностей</t>
  </si>
  <si>
    <t>Наука и технологии делают нашу жизнь легче, комфортнее и здоровее</t>
  </si>
  <si>
    <t>Употребляете алкоголь</t>
  </si>
  <si>
    <t>Посещаете клубы и дискотеки</t>
  </si>
  <si>
    <t>Посещаете кафе и рестораны</t>
  </si>
  <si>
    <t>Путешествуете в других странах</t>
  </si>
  <si>
    <t xml:space="preserve"> Путешествуете по Беларуси </t>
  </si>
  <si>
    <t>Занимаетесь спортом</t>
  </si>
  <si>
    <t xml:space="preserve"> Посещаете учебные мероприятия</t>
  </si>
  <si>
    <t xml:space="preserve"> Ходите на выставки и музеи</t>
  </si>
  <si>
    <t>Смотрите кино</t>
  </si>
  <si>
    <t xml:space="preserve"> Посещаете театр</t>
  </si>
  <si>
    <t xml:space="preserve"> Слушаете музыку</t>
  </si>
  <si>
    <t>Читаете специальную литературу</t>
  </si>
  <si>
    <t>Читаете художественную литературу</t>
  </si>
  <si>
    <t>Лень</t>
  </si>
  <si>
    <t>Жадность</t>
  </si>
  <si>
    <t>Неуважение к другим людям</t>
  </si>
  <si>
    <t>Физические наказания детям</t>
  </si>
  <si>
    <t>Если муж бьёт жену</t>
  </si>
  <si>
    <t>Самоубийство</t>
  </si>
  <si>
    <t>Развод</t>
  </si>
  <si>
    <t xml:space="preserve"> Аборт</t>
  </si>
  <si>
    <t>Получение взятки</t>
  </si>
  <si>
    <t>Неуплата налогов, даже если на это хватает денег</t>
  </si>
  <si>
    <t>Кража чужой собственности</t>
  </si>
  <si>
    <t>Проезд без оплаты в общественном транспорте</t>
  </si>
  <si>
    <t>Эгоизм</t>
  </si>
  <si>
    <t>Рождение детей вне брака</t>
  </si>
  <si>
    <t>Сексуальные отношения до брака</t>
  </si>
  <si>
    <t>Религиозность</t>
  </si>
  <si>
    <t>Гомосексуализм</t>
  </si>
  <si>
    <t>Нелегальная иммиграция</t>
  </si>
  <si>
    <t>Помогать при покупке жилья, давать льготные кредиты</t>
  </si>
  <si>
    <t>Обеспечивать возможности для предпринимательской деятельности</t>
  </si>
  <si>
    <t>Обеспечивать соблюдение работодателями обязанностей перед работниками</t>
  </si>
  <si>
    <t>Гарантировать соблюдение законности, чтобы в случае проблем я мог решать проблемы через суд</t>
  </si>
  <si>
    <t>Обеспечивать бесплатное медицинское обслуживание</t>
  </si>
  <si>
    <t>Грантировать трудоустройство</t>
  </si>
  <si>
    <t>Защищать от криминала</t>
  </si>
  <si>
    <t>Обеспечивать качественное медицинское обслуживание</t>
  </si>
  <si>
    <t>Обеспечивать бесплатное высшее образование</t>
  </si>
  <si>
    <t>Обеспечивать бесплатное среднее образование</t>
  </si>
  <si>
    <t>Выплачивать высокую стипендию</t>
  </si>
  <si>
    <t>Обеспечивать пенсию</t>
  </si>
  <si>
    <t>Обеспечивать льготы, пособия</t>
  </si>
  <si>
    <t>Давать возможность зарабатывать</t>
  </si>
  <si>
    <t xml:space="preserve"> Помогает при покупке жилья, дает льготные кредиты</t>
  </si>
  <si>
    <t xml:space="preserve"> Даёт возможность зарабатывать</t>
  </si>
  <si>
    <t>Обеспечивает льготы, пособия</t>
  </si>
  <si>
    <t>Обеспечивает пенсию</t>
  </si>
  <si>
    <t>Выплачивает высокую стипендию</t>
  </si>
  <si>
    <t>Обеспечивает бесплатное среднее образование</t>
  </si>
  <si>
    <t>Обеспечивает бесплатное высшее образование</t>
  </si>
  <si>
    <t>Обеспечивает качественное медицинское обслуживание</t>
  </si>
  <si>
    <t>Защищает от криминала</t>
  </si>
  <si>
    <t>Гарантирует трудоустройство</t>
  </si>
  <si>
    <t>Обеспечивает бесплатное медицинское обслуживание</t>
  </si>
  <si>
    <t>Гарантирует соблюдение законности, чтобы в случае проблем я мог решать проблемы через суд</t>
  </si>
  <si>
    <t>Обеспечивает соблюдение работодателями обязанностей перед работниками</t>
  </si>
  <si>
    <t>Обеспечивает возможности для предпринимательской деятельности</t>
  </si>
  <si>
    <t>Ваше здоровье</t>
  </si>
  <si>
    <t>Ваши доходы</t>
  </si>
  <si>
    <t>Ваше образование</t>
  </si>
  <si>
    <t>Ваша занятость</t>
  </si>
  <si>
    <t>Ваш досуг</t>
  </si>
  <si>
    <t>  Люди могут развиваться духовно и без посещения церкви</t>
  </si>
  <si>
    <t>Религию не следует преподавать в школах</t>
  </si>
  <si>
    <t>Только религия может привить людям моральные ценности</t>
  </si>
  <si>
    <t>Посещение церкви кажется мне пустой тратой времени</t>
  </si>
  <si>
    <t xml:space="preserve"> Если бы кто-то из моих друзей пошёл в церковь, я пошёл бы с ним</t>
  </si>
  <si>
    <t>Сильным людям не нужна религия</t>
  </si>
  <si>
    <t>Вера в Бога придаёт жизни смысл</t>
  </si>
  <si>
    <t>13. Гордитесь ли вы Беларусью</t>
  </si>
  <si>
    <t>19. Каким трудом вы занимаетесь на работе?</t>
  </si>
  <si>
    <t>15-18 лет</t>
  </si>
  <si>
    <t>Возраст рождения первого ребёнка</t>
  </si>
  <si>
    <t>Frequency</t>
  </si>
  <si>
    <t>Percent</t>
  </si>
  <si>
    <t>Valid Percent</t>
  </si>
  <si>
    <t>Cumulative Percent</t>
  </si>
  <si>
    <t>Total</t>
  </si>
  <si>
    <t>Missing</t>
  </si>
  <si>
    <t>System</t>
  </si>
  <si>
    <t>19-25 лет</t>
  </si>
  <si>
    <t>26-30 лет</t>
  </si>
  <si>
    <t>31-35 лет</t>
  </si>
  <si>
    <t>Старше 36 лет</t>
  </si>
  <si>
    <t>Нет детей / не хочу отвечать</t>
  </si>
  <si>
    <t>Возможно несколько вариантов ответа (n=725)</t>
  </si>
  <si>
    <t>В каком возрасте вы бы хотели завести первого ребёнка</t>
  </si>
  <si>
    <t>До 20 лет</t>
  </si>
  <si>
    <t>21-25 лет</t>
  </si>
  <si>
    <t>Мужчина</t>
  </si>
  <si>
    <t>Женщина</t>
  </si>
  <si>
    <t>Ценности населения Беларуси в 2018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</si>
</sst>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###0"/>
    <numFmt numFmtId="166" formatCode="###0.0"/>
    <numFmt numFmtId="167" formatCode="####.0"/>
  </numFmts>
  <fonts count="1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9"/>
      <color indexed="8"/>
      <name val="Arial Bold"/>
    </font>
    <font>
      <sz val="9"/>
      <color indexed="8"/>
      <name val="Arial"/>
      <family val="2"/>
      <charset val="204"/>
    </font>
    <font>
      <b/>
      <sz val="14"/>
      <color theme="0"/>
      <name val="Calibri"/>
      <family val="2"/>
      <charset val="204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8"/>
      </left>
      <right/>
      <top style="thick">
        <color indexed="8"/>
      </top>
      <bottom style="thick">
        <color indexed="8"/>
      </bottom>
      <diagonal/>
    </border>
    <border>
      <left/>
      <right style="thick">
        <color indexed="8"/>
      </right>
      <top style="thick">
        <color indexed="8"/>
      </top>
      <bottom style="thick">
        <color indexed="8"/>
      </bottom>
      <diagonal/>
    </border>
    <border>
      <left style="thick">
        <color indexed="8"/>
      </left>
      <right style="thin">
        <color indexed="8"/>
      </right>
      <top style="thick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 style="thick">
        <color indexed="8"/>
      </bottom>
      <diagonal/>
    </border>
    <border>
      <left style="thin">
        <color indexed="8"/>
      </left>
      <right style="thick">
        <color indexed="8"/>
      </right>
      <top style="thick">
        <color indexed="8"/>
      </top>
      <bottom style="thick">
        <color indexed="8"/>
      </bottom>
      <diagonal/>
    </border>
    <border>
      <left style="thick">
        <color indexed="8"/>
      </left>
      <right/>
      <top style="thick">
        <color indexed="8"/>
      </top>
      <bottom/>
      <diagonal/>
    </border>
    <border>
      <left/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n">
        <color indexed="8"/>
      </right>
      <top style="thick">
        <color indexed="8"/>
      </top>
      <bottom/>
      <diagonal/>
    </border>
    <border>
      <left style="thin">
        <color indexed="8"/>
      </left>
      <right style="thin">
        <color indexed="8"/>
      </right>
      <top style="thick">
        <color indexed="8"/>
      </top>
      <bottom/>
      <diagonal/>
    </border>
    <border>
      <left style="thin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/>
      <top/>
      <bottom/>
      <diagonal/>
    </border>
    <border>
      <left/>
      <right style="thick">
        <color indexed="8"/>
      </right>
      <top/>
      <bottom/>
      <diagonal/>
    </border>
    <border>
      <left style="thick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ck">
        <color indexed="8"/>
      </right>
      <top/>
      <bottom/>
      <diagonal/>
    </border>
    <border>
      <left style="thick">
        <color indexed="8"/>
      </left>
      <right/>
      <top/>
      <bottom style="thick">
        <color indexed="8"/>
      </bottom>
      <diagonal/>
    </border>
    <border>
      <left/>
      <right style="thick">
        <color indexed="8"/>
      </right>
      <top/>
      <bottom style="thick">
        <color indexed="8"/>
      </bottom>
      <diagonal/>
    </border>
    <border>
      <left style="thick">
        <color indexed="8"/>
      </left>
      <right style="thin">
        <color indexed="8"/>
      </right>
      <top/>
      <bottom style="thick">
        <color indexed="8"/>
      </bottom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 style="thin">
        <color indexed="8"/>
      </left>
      <right style="thick">
        <color indexed="8"/>
      </right>
      <top/>
      <bottom style="thick">
        <color indexed="8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</borders>
  <cellStyleXfs count="2">
    <xf numFmtId="0" fontId="0" fillId="0" borderId="0"/>
    <xf numFmtId="0" fontId="4" fillId="0" borderId="0"/>
  </cellStyleXfs>
  <cellXfs count="64">
    <xf numFmtId="0" fontId="0" fillId="0" borderId="0" xfId="0"/>
    <xf numFmtId="164" fontId="0" fillId="0" borderId="0" xfId="0" applyNumberFormat="1"/>
    <xf numFmtId="0" fontId="1" fillId="0" borderId="0" xfId="0" applyFont="1"/>
    <xf numFmtId="164" fontId="1" fillId="0" borderId="0" xfId="0" applyNumberFormat="1" applyFont="1"/>
    <xf numFmtId="0" fontId="1" fillId="2" borderId="0" xfId="0" applyFont="1" applyFill="1" applyAlignment="1">
      <alignment horizontal="center"/>
    </xf>
    <xf numFmtId="0" fontId="0" fillId="2" borderId="0" xfId="0" applyFont="1" applyFill="1" applyAlignment="1">
      <alignment horizontal="center"/>
    </xf>
    <xf numFmtId="0" fontId="0" fillId="2" borderId="0" xfId="0" applyFill="1"/>
    <xf numFmtId="0" fontId="0" fillId="0" borderId="0" xfId="0" applyAlignment="1">
      <alignment horizontal="left"/>
    </xf>
    <xf numFmtId="0" fontId="0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0" fillId="0" borderId="0" xfId="0" applyFont="1"/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 wrapText="1"/>
    </xf>
    <xf numFmtId="0" fontId="0" fillId="0" borderId="0" xfId="0" applyAlignment="1">
      <alignment horizontal="left"/>
    </xf>
    <xf numFmtId="0" fontId="1" fillId="2" borderId="0" xfId="0" applyFont="1" applyFill="1"/>
    <xf numFmtId="0" fontId="0" fillId="2" borderId="0" xfId="0" applyFill="1" applyAlignment="1">
      <alignment horizontal="left" vertical="center" wrapText="1"/>
    </xf>
    <xf numFmtId="0" fontId="0" fillId="0" borderId="0" xfId="0" applyFont="1" applyAlignment="1">
      <alignment horizontal="left"/>
    </xf>
    <xf numFmtId="0" fontId="0" fillId="2" borderId="0" xfId="0" applyFont="1" applyFill="1"/>
    <xf numFmtId="0" fontId="0" fillId="2" borderId="0" xfId="0" applyFont="1" applyFill="1" applyAlignment="1">
      <alignment horizontal="left"/>
    </xf>
    <xf numFmtId="0" fontId="2" fillId="0" borderId="1" xfId="0" applyFont="1" applyBorder="1" applyAlignment="1">
      <alignment horizontal="justify" vertical="center" wrapText="1"/>
    </xf>
    <xf numFmtId="0" fontId="2" fillId="0" borderId="2" xfId="0" applyFont="1" applyBorder="1" applyAlignment="1">
      <alignment horizontal="justify" vertical="center" wrapText="1"/>
    </xf>
    <xf numFmtId="0" fontId="2" fillId="0" borderId="0" xfId="0" applyFont="1"/>
    <xf numFmtId="0" fontId="4" fillId="0" borderId="0" xfId="1"/>
    <xf numFmtId="0" fontId="6" fillId="0" borderId="5" xfId="1" applyFont="1" applyBorder="1" applyAlignment="1">
      <alignment horizontal="center" wrapText="1"/>
    </xf>
    <xf numFmtId="0" fontId="6" fillId="0" borderId="6" xfId="1" applyFont="1" applyBorder="1" applyAlignment="1">
      <alignment horizontal="center" wrapText="1"/>
    </xf>
    <xf numFmtId="0" fontId="6" fillId="0" borderId="7" xfId="1" applyFont="1" applyBorder="1" applyAlignment="1">
      <alignment horizontal="center" wrapText="1"/>
    </xf>
    <xf numFmtId="0" fontId="6" fillId="0" borderId="9" xfId="1" applyFont="1" applyBorder="1" applyAlignment="1">
      <alignment horizontal="left" vertical="top"/>
    </xf>
    <xf numFmtId="165" fontId="6" fillId="0" borderId="10" xfId="1" applyNumberFormat="1" applyFont="1" applyBorder="1" applyAlignment="1">
      <alignment horizontal="right" vertical="center"/>
    </xf>
    <xf numFmtId="166" fontId="6" fillId="0" borderId="11" xfId="1" applyNumberFormat="1" applyFont="1" applyBorder="1" applyAlignment="1">
      <alignment horizontal="right" vertical="center"/>
    </xf>
    <xf numFmtId="166" fontId="6" fillId="0" borderId="12" xfId="1" applyNumberFormat="1" applyFont="1" applyBorder="1" applyAlignment="1">
      <alignment horizontal="right" vertical="center"/>
    </xf>
    <xf numFmtId="0" fontId="6" fillId="0" borderId="14" xfId="1" applyFont="1" applyBorder="1" applyAlignment="1">
      <alignment horizontal="left" vertical="top" wrapText="1"/>
    </xf>
    <xf numFmtId="165" fontId="6" fillId="0" borderId="15" xfId="1" applyNumberFormat="1" applyFont="1" applyBorder="1" applyAlignment="1">
      <alignment horizontal="right" vertical="center"/>
    </xf>
    <xf numFmtId="166" fontId="6" fillId="0" borderId="16" xfId="1" applyNumberFormat="1" applyFont="1" applyBorder="1" applyAlignment="1">
      <alignment horizontal="right" vertical="center"/>
    </xf>
    <xf numFmtId="166" fontId="6" fillId="0" borderId="17" xfId="1" applyNumberFormat="1" applyFont="1" applyBorder="1" applyAlignment="1">
      <alignment horizontal="right" vertical="center"/>
    </xf>
    <xf numFmtId="167" fontId="6" fillId="0" borderId="16" xfId="1" applyNumberFormat="1" applyFont="1" applyBorder="1" applyAlignment="1">
      <alignment horizontal="right" vertical="center"/>
    </xf>
    <xf numFmtId="0" fontId="6" fillId="0" borderId="19" xfId="1" applyFont="1" applyBorder="1" applyAlignment="1">
      <alignment horizontal="left" vertical="top" wrapText="1"/>
    </xf>
    <xf numFmtId="165" fontId="6" fillId="0" borderId="20" xfId="1" applyNumberFormat="1" applyFont="1" applyBorder="1" applyAlignment="1">
      <alignment horizontal="right" vertical="center"/>
    </xf>
    <xf numFmtId="166" fontId="6" fillId="0" borderId="21" xfId="1" applyNumberFormat="1" applyFont="1" applyBorder="1" applyAlignment="1">
      <alignment horizontal="right" vertical="center"/>
    </xf>
    <xf numFmtId="0" fontId="6" fillId="0" borderId="22" xfId="1" applyFont="1" applyBorder="1" applyAlignment="1">
      <alignment horizontal="left" vertical="center" wrapText="1"/>
    </xf>
    <xf numFmtId="165" fontId="0" fillId="0" borderId="0" xfId="0" applyNumberFormat="1"/>
    <xf numFmtId="0" fontId="6" fillId="0" borderId="9" xfId="1" applyFont="1" applyBorder="1" applyAlignment="1">
      <alignment horizontal="left" vertical="top" wrapText="1"/>
    </xf>
    <xf numFmtId="0" fontId="0" fillId="3" borderId="23" xfId="0" applyFont="1" applyFill="1" applyBorder="1"/>
    <xf numFmtId="0" fontId="0" fillId="0" borderId="23" xfId="0" applyFont="1" applyBorder="1"/>
    <xf numFmtId="164" fontId="0" fillId="3" borderId="23" xfId="0" applyNumberFormat="1" applyFont="1" applyFill="1" applyBorder="1"/>
    <xf numFmtId="164" fontId="0" fillId="0" borderId="23" xfId="0" applyNumberFormat="1" applyFont="1" applyBorder="1"/>
    <xf numFmtId="0" fontId="9" fillId="0" borderId="0" xfId="0" applyFont="1"/>
    <xf numFmtId="0" fontId="10" fillId="0" borderId="0" xfId="0" applyFont="1"/>
    <xf numFmtId="0" fontId="8" fillId="0" borderId="0" xfId="0" applyFont="1"/>
    <xf numFmtId="0" fontId="3" fillId="0" borderId="0" xfId="0" applyFont="1" applyFill="1"/>
    <xf numFmtId="0" fontId="1" fillId="0" borderId="0" xfId="0" applyFont="1" applyFill="1" applyAlignment="1">
      <alignment horizontal="left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>
      <alignment horizontal="left" vertical="top"/>
    </xf>
    <xf numFmtId="0" fontId="0" fillId="0" borderId="0" xfId="0" applyFont="1" applyAlignment="1">
      <alignment horizontal="left"/>
    </xf>
    <xf numFmtId="0" fontId="1" fillId="0" borderId="0" xfId="0" applyFont="1" applyAlignment="1">
      <alignment horizontal="left" vertical="center" wrapText="1"/>
    </xf>
    <xf numFmtId="0" fontId="7" fillId="2" borderId="0" xfId="0" applyFont="1" applyFill="1" applyAlignment="1">
      <alignment horizontal="center"/>
    </xf>
    <xf numFmtId="0" fontId="5" fillId="0" borderId="0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left" wrapText="1"/>
    </xf>
    <xf numFmtId="0" fontId="6" fillId="0" borderId="4" xfId="1" applyFont="1" applyBorder="1" applyAlignment="1">
      <alignment horizontal="left" wrapText="1"/>
    </xf>
    <xf numFmtId="0" fontId="6" fillId="0" borderId="8" xfId="1" applyFont="1" applyBorder="1" applyAlignment="1">
      <alignment horizontal="left" vertical="top" wrapText="1"/>
    </xf>
    <xf numFmtId="0" fontId="6" fillId="0" borderId="13" xfId="1" applyFont="1" applyBorder="1" applyAlignment="1">
      <alignment horizontal="left" vertical="top" wrapText="1"/>
    </xf>
    <xf numFmtId="0" fontId="6" fillId="0" borderId="18" xfId="1" applyFont="1" applyBorder="1" applyAlignment="1">
      <alignment horizontal="left" vertical="top" wrapText="1"/>
    </xf>
  </cellXfs>
  <cellStyles count="2">
    <cellStyle name="Обычный" xfId="0" builtinId="0"/>
    <cellStyle name="Обычный_Лист2" xfId="1"/>
  </cellStyles>
  <dxfs count="18">
    <dxf>
      <numFmt numFmtId="164" formatCode="0.0"/>
    </dxf>
    <dxf>
      <numFmt numFmtId="164" formatCode="0.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alignment horizontal="left" vertical="center" textRotation="0" wrapText="1" indent="0" justifyLastLine="0" shrinkToFit="0" readingOrder="0"/>
    </dxf>
    <dxf>
      <alignment horizontal="left" vertical="center" textRotation="0" wrapText="1" indent="0" justifyLastLine="0" shrinkToFit="0" readingOrder="0"/>
    </dxf>
    <dxf>
      <alignment horizontal="left" vertical="center" textRotation="0" wrapText="1" indent="0" justifyLastLine="0" shrinkToFit="0" readingOrder="0"/>
    </dxf>
    <dxf>
      <alignment horizontal="left" vertical="center" textRotation="0" wrapText="1" indent="0" justifyLastLine="0" shrinkToFit="0" readingOrder="0"/>
    </dxf>
    <dxf>
      <alignment horizontal="left" vertical="center" textRotation="0" wrapText="1" indent="0" justifyLastLine="0" shrinkToFit="0" readingOrder="0"/>
    </dxf>
    <dxf>
      <numFmt numFmtId="164" formatCode="0.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4" name="Таблица4" displayName="Таблица4" ref="A4:C12" headerRowCount="0" totalsRowShown="0" headerRowDxfId="17">
  <tableColumns count="3">
    <tableColumn id="1" name="Место проведения" headerRowDxfId="16"/>
    <tableColumn id="2" name="Столбец1" headerRowDxfId="15"/>
    <tableColumn id="3" name="Столбец2" headerRowDxfId="14" dataDxfId="1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id="10" name="Таблица10" displayName="Таблица10" ref="A111:C114" headerRowCount="0" totalsRowShown="0">
  <tableColumns count="3">
    <tableColumn id="1" name="Столбец1" headerRowDxfId="8"/>
    <tableColumn id="2" name="Столбец2"/>
    <tableColumn id="3" name="Столбец3"/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id="11" name="Таблица11" displayName="Таблица11" ref="A118:F139" headerRowCount="0" totalsRowShown="0">
  <tableColumns count="6">
    <tableColumn id="1" name="Столбец1" dataDxfId="7"/>
    <tableColumn id="2" name="Столбец2"/>
    <tableColumn id="3" name="Столбец3"/>
    <tableColumn id="4" name="Столбец4"/>
    <tableColumn id="5" name="Столбец5"/>
    <tableColumn id="6" name="Столбец6"/>
  </tableColumns>
  <tableStyleInfo name="TableStyleLight16" showFirstColumn="0" showLastColumn="0" showRowStripes="1" showColumnStripes="0"/>
</table>
</file>

<file path=xl/tables/table12.xml><?xml version="1.0" encoding="utf-8"?>
<table xmlns="http://schemas.openxmlformats.org/spreadsheetml/2006/main" id="12" name="Таблица12" displayName="Таблица12" ref="A143:G155" headerRowCount="0" totalsRowShown="0">
  <tableColumns count="7">
    <tableColumn id="1" name="Столбец1"/>
    <tableColumn id="2" name="Столбец2"/>
    <tableColumn id="3" name="Столбец3"/>
    <tableColumn id="4" name="Столбец4"/>
    <tableColumn id="5" name="Столбец5"/>
    <tableColumn id="6" name="Столбец6"/>
    <tableColumn id="7" name="Столбец7"/>
  </tableColumns>
  <tableStyleInfo name="TableStyleLight16" showFirstColumn="0" showLastColumn="0" showRowStripes="1" showColumnStripes="0"/>
</table>
</file>

<file path=xl/tables/table13.xml><?xml version="1.0" encoding="utf-8"?>
<table xmlns="http://schemas.openxmlformats.org/spreadsheetml/2006/main" id="13" name="Таблица13" displayName="Таблица13" ref="A159:C161" headerRowCount="0" totalsRowShown="0">
  <tableColumns count="3">
    <tableColumn id="1" name="Столбец1"/>
    <tableColumn id="2" name="Столбец2"/>
    <tableColumn id="3" name="Столбец3"/>
  </tableColumns>
  <tableStyleInfo name="TableStyleLight16" showFirstColumn="0" showLastColumn="0" showRowStripes="1" showColumnStripes="0"/>
</table>
</file>

<file path=xl/tables/table14.xml><?xml version="1.0" encoding="utf-8"?>
<table xmlns="http://schemas.openxmlformats.org/spreadsheetml/2006/main" id="14" name="Таблица14" displayName="Таблица14" ref="A165:C167" headerRowCount="0" totalsRowShown="0">
  <tableColumns count="3">
    <tableColumn id="1" name="Столбец1"/>
    <tableColumn id="2" name="Столбец2"/>
    <tableColumn id="3" name="Столбец3"/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id="15" name="Таблица15" displayName="Таблица15" ref="A171:C173" headerRowCount="0" totalsRowShown="0">
  <tableColumns count="3">
    <tableColumn id="1" name="Столбец1"/>
    <tableColumn id="2" name="Столбец2"/>
    <tableColumn id="3" name="Столбец3"/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id="16" name="Таблица16" displayName="Таблица16" ref="A177:C179" headerRowCount="0" totalsRowShown="0">
  <tableColumns count="3">
    <tableColumn id="1" name="Столбец1"/>
    <tableColumn id="2" name="Столбец2"/>
    <tableColumn id="3" name="Столбец3"/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id="17" name="Таблица17" displayName="Таблица17" ref="A183:F189" headerRowCount="0" totalsRowShown="0">
  <tableColumns count="6">
    <tableColumn id="1" name="Столбец1"/>
    <tableColumn id="2" name="Столбец2"/>
    <tableColumn id="3" name="Столбец3"/>
    <tableColumn id="4" name="Столбец4"/>
    <tableColumn id="5" name="Столбец5"/>
    <tableColumn id="6" name="Столбец6"/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id="18" name="Таблица18" displayName="Таблица18" ref="A193:F198" headerRowCount="0" totalsRowShown="0">
  <tableColumns count="6">
    <tableColumn id="1" name="Столбец1"/>
    <tableColumn id="2" name="Столбец2"/>
    <tableColumn id="3" name="Столбец3"/>
    <tableColumn id="4" name="Столбец4"/>
    <tableColumn id="5" name="Столбец5"/>
    <tableColumn id="6" name="Столбец6"/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id="19" name="Таблица19" displayName="Таблица19" ref="A203:C211" headerRowCount="0" totalsRowShown="0">
  <tableColumns count="3">
    <tableColumn id="1" name="Столбец1"/>
    <tableColumn id="2" name="Столбец2"/>
    <tableColumn id="3" name="Столбец3"/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id="6" name="Таблица6" displayName="Таблица6" ref="A59:C69" headerRowCount="0" totalsRowShown="0">
  <tableColumns count="3">
    <tableColumn id="1" name="Столбец1"/>
    <tableColumn id="2" name="Столбец2"/>
    <tableColumn id="3" name="Столбец3"/>
  </tableColumns>
  <tableStyleInfo name="TableStyleLight16" showFirstColumn="0" showLastColumn="0" showRowStripes="1" showColumnStripes="0"/>
</table>
</file>

<file path=xl/tables/table20.xml><?xml version="1.0" encoding="utf-8"?>
<table xmlns="http://schemas.openxmlformats.org/spreadsheetml/2006/main" id="20" name="Таблица20" displayName="Таблица20" ref="A215:F219" headerRowCount="0" totalsRowShown="0">
  <tableColumns count="6">
    <tableColumn id="1" name="Столбец1"/>
    <tableColumn id="2" name="Столбец2"/>
    <tableColumn id="3" name="Столбец3"/>
    <tableColumn id="4" name="Столбец4"/>
    <tableColumn id="5" name="Столбец5"/>
    <tableColumn id="6" name="Столбец6"/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id="21" name="Таблица21" displayName="Таблица21" ref="A223:C225" headerRowCount="0" totalsRowShown="0">
  <tableColumns count="3">
    <tableColumn id="1" name="Столбец1"/>
    <tableColumn id="2" name="Столбец2"/>
    <tableColumn id="3" name="Столбец3"/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id="22" name="Таблица22" displayName="Таблица22" ref="A229:C231" headerRowCount="0" totalsRowShown="0">
  <tableColumns count="3">
    <tableColumn id="1" name="Столбец1"/>
    <tableColumn id="2" name="Столбец2"/>
    <tableColumn id="3" name="Столбец3"/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id="23" name="Таблица23" displayName="Таблица23" ref="A235:C237" headerRowCount="0" totalsRowShown="0">
  <tableColumns count="3">
    <tableColumn id="1" name="Столбец1"/>
    <tableColumn id="2" name="Столбец2"/>
    <tableColumn id="3" name="Столбец3"/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id="24" name="Таблица24" displayName="Таблица24" ref="A242:C251" headerRowCount="0" totalsRowShown="0">
  <tableColumns count="3">
    <tableColumn id="1" name="Столбец1"/>
    <tableColumn id="2" name="Столбец2"/>
    <tableColumn id="3" name="Столбец3"/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id="25" name="Таблица25" displayName="Таблица25" ref="A256:C263" headerRowCount="0" totalsRowShown="0">
  <tableColumns count="3">
    <tableColumn id="1" name="Столбец1"/>
    <tableColumn id="2" name="Столбец2"/>
    <tableColumn id="3" name="Столбец3"/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id="26" name="Таблица26" displayName="Таблица26" ref="A268:C278" headerRowCount="0" totalsRowShown="0">
  <tableColumns count="3">
    <tableColumn id="1" name="Столбец1"/>
    <tableColumn id="2" name="Столбец2"/>
    <tableColumn id="3" name="Столбец3"/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id="27" name="Таблица27" displayName="Таблица27" ref="A282:C285" headerRowCount="0" totalsRowShown="0">
  <tableColumns count="3">
    <tableColumn id="1" name="Столбец1"/>
    <tableColumn id="2" name="Столбец2"/>
    <tableColumn id="3" name="Столбец3"/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id="28" name="Таблица28" displayName="Таблица28" ref="A289:C292" headerRowCount="0" totalsRowShown="0">
  <tableColumns count="3">
    <tableColumn id="1" name="Столбец1"/>
    <tableColumn id="2" name="Столбец2"/>
    <tableColumn id="3" name="Столбец3"/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id="30" name="Таблица30" displayName="Таблица30" ref="A307:F316" headerRowCount="0" totalsRowShown="0">
  <tableColumns count="6">
    <tableColumn id="1" name="Столбец1"/>
    <tableColumn id="2" name="Столбец2"/>
    <tableColumn id="3" name="Столбец3"/>
    <tableColumn id="4" name="Столбец4"/>
    <tableColumn id="5" name="Столбец5"/>
    <tableColumn id="6" name="Столбец6"/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id="1" name="Таблица1" displayName="Таблица1" ref="A16:C18" headerRowCount="0" totalsRowShown="0">
  <tableColumns count="3">
    <tableColumn id="1" name="Столбец1"/>
    <tableColumn id="2" name="Столбец2"/>
    <tableColumn id="3" name="Столбец3"/>
  </tableColumns>
  <tableStyleInfo name="TableStyleLight16" showFirstColumn="0" showLastColumn="0" showRowStripes="1" showColumnStripes="0"/>
</table>
</file>

<file path=xl/tables/table30.xml><?xml version="1.0" encoding="utf-8"?>
<table xmlns="http://schemas.openxmlformats.org/spreadsheetml/2006/main" id="31" name="Таблица31" displayName="Таблица31" ref="A321:F334" headerRowCount="0" totalsRowShown="0">
  <tableColumns count="6">
    <tableColumn id="1" name="Столбец1"/>
    <tableColumn id="2" name="Столбец2"/>
    <tableColumn id="3" name="Столбец3"/>
    <tableColumn id="4" name="Столбец4"/>
    <tableColumn id="5" name="Столбец5"/>
    <tableColumn id="6" name="Столбец6"/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id="32" name="Таблица32" displayName="Таблица32" ref="A339:F352" headerRowCount="0" totalsRowShown="0">
  <tableColumns count="6">
    <tableColumn id="1" name="Столбец1"/>
    <tableColumn id="2" name="Столбец2"/>
    <tableColumn id="3" name="Столбец3"/>
    <tableColumn id="4" name="Столбец4"/>
    <tableColumn id="5" name="Столбец5"/>
    <tableColumn id="6" name="Столбец6"/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id="33" name="Таблица33" displayName="Таблица33" ref="A356:F360" headerRowCount="0" totalsRowShown="0">
  <tableColumns count="6">
    <tableColumn id="1" name="Столбец1"/>
    <tableColumn id="2" name="Столбец2"/>
    <tableColumn id="3" name="Столбец3"/>
    <tableColumn id="4" name="Столбец4"/>
    <tableColumn id="5" name="Столбец5"/>
    <tableColumn id="6" name="Столбец6"/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id="34" name="Таблица34" displayName="Таблица34" ref="A364:C368" headerRowCount="0" totalsRowShown="0">
  <tableColumns count="3">
    <tableColumn id="1" name="Столбец1"/>
    <tableColumn id="2" name="Столбец2"/>
    <tableColumn id="3" name="Столбец3"/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id="35" name="Таблица35" displayName="Таблица35" ref="A372:C381" headerRowCount="0" totalsRowShown="0">
  <tableColumns count="3">
    <tableColumn id="1" name="Столбец1"/>
    <tableColumn id="2" name="Столбец2"/>
    <tableColumn id="3" name="Столбец3"/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id="36" name="Таблица36" displayName="Таблица36" ref="A385:C392" headerRowCount="0" totalsRowShown="0">
  <tableColumns count="3">
    <tableColumn id="1" name="Столбец1"/>
    <tableColumn id="2" name="Столбец2"/>
    <tableColumn id="3" name="Столбец3"/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id="37" name="Таблица37" displayName="Таблица37" ref="A396:C403" headerRowCount="0" totalsRowShown="0">
  <tableColumns count="3">
    <tableColumn id="1" name="Столбец1"/>
    <tableColumn id="2" name="Столбец2"/>
    <tableColumn id="3" name="Столбец3"/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id="38" name="Таблица38" displayName="Таблица38" ref="A407:C414" headerRowCount="0" totalsRowShown="0">
  <tableColumns count="3">
    <tableColumn id="1" name="Столбец1"/>
    <tableColumn id="2" name="Столбец2"/>
    <tableColumn id="3" name="Столбец3"/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id="39" name="Таблица39" displayName="Таблица39" ref="A418:C424" headerRowCount="0" totalsRowShown="0">
  <tableColumns count="3">
    <tableColumn id="1" name="Столбец1"/>
    <tableColumn id="2" name="Столбец2"/>
    <tableColumn id="3" name="Столбец3"/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id="40" name="Таблица40" displayName="Таблица40" ref="A428:C430" headerRowCount="0" totalsRowShown="0">
  <tableColumns count="3">
    <tableColumn id="1" name="Столбец1"/>
    <tableColumn id="2" name="Столбец2"/>
    <tableColumn id="3" name="Столбец3"/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id="2" name="Таблица2" displayName="Таблица2" ref="A22:C24" headerRowCount="0" totalsRowShown="0">
  <tableColumns count="3">
    <tableColumn id="1" name="Столбец1"/>
    <tableColumn id="2" name="Столбец2"/>
    <tableColumn id="3" name="Столбец3"/>
  </tableColumns>
  <tableStyleInfo name="TableStyleLight16" showFirstColumn="0" showLastColumn="0" showRowStripes="1" showColumnStripes="0"/>
</table>
</file>

<file path=xl/tables/table40.xml><?xml version="1.0" encoding="utf-8"?>
<table xmlns="http://schemas.openxmlformats.org/spreadsheetml/2006/main" id="41" name="Таблица41" displayName="Таблица41" ref="A434:F440" headerRowCount="0" totalsRowShown="0">
  <tableColumns count="6">
    <tableColumn id="1" name="Столбец1"/>
    <tableColumn id="2" name="Столбец2"/>
    <tableColumn id="3" name="Столбец3"/>
    <tableColumn id="4" name="Столбец4"/>
    <tableColumn id="5" name="Столбец5"/>
    <tableColumn id="6" name="Столбец6"/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id="42" name="Таблица42" displayName="Таблица42" ref="A444:C451" headerRowCount="0" totalsRowShown="0">
  <tableColumns count="3">
    <tableColumn id="1" name="Столбец1"/>
    <tableColumn id="2" name="Столбец2"/>
    <tableColumn id="3" name="Столбец3"/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id="43" name="Таблица43" displayName="Таблица43" ref="A465:C473" headerRowCount="0" totalsRowShown="0">
  <tableColumns count="3">
    <tableColumn id="1" name="Столбец1"/>
    <tableColumn id="2" name="Столбец2"/>
    <tableColumn id="3" name="Столбец3"/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id="44" name="Таблица44" displayName="Таблица44" ref="A477:C483" headerRowCount="0" totalsRowShown="0">
  <tableColumns count="3">
    <tableColumn id="1" name="Столбец1" headerRowDxfId="6" dataDxfId="5"/>
    <tableColumn id="2" name="Столбец2"/>
    <tableColumn id="3" name="Столбец3"/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id="45" name="Таблица45" displayName="Таблица45" ref="A488:C495" headerRowCount="0" totalsRowShown="0">
  <tableColumns count="3">
    <tableColumn id="1" name="Столбец1"/>
    <tableColumn id="2" name="Столбец2"/>
    <tableColumn id="3" name="Столбец3"/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id="46" name="Таблица46" displayName="Таблица46" ref="A508:C512" headerRowCount="0" totalsRowShown="0">
  <tableColumns count="3">
    <tableColumn id="1" name="Столбец1"/>
    <tableColumn id="2" name="Столбец2"/>
    <tableColumn id="3" name="Столбец3"/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id="47" name="Таблица47" displayName="Таблица47" ref="A517:C526" headerRowCount="0" totalsRowShown="0">
  <tableColumns count="3">
    <tableColumn id="1" name="Столбец1"/>
    <tableColumn id="2" name="Столбец2"/>
    <tableColumn id="3" name="Столбец3"/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id="48" name="Таблица48" displayName="Таблица48" ref="A530:E534" headerRowCount="0" totalsRowShown="0">
  <tableColumns count="5">
    <tableColumn id="1" name="Столбец1"/>
    <tableColumn id="2" name="Столбец2"/>
    <tableColumn id="3" name="Столбец3"/>
    <tableColumn id="4" name="Столбец4"/>
    <tableColumn id="5" name="Столбец5"/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id="49" name="Таблица49" displayName="Таблица49" ref="A539:C549" headerRowCount="0" totalsRowShown="0">
  <tableColumns count="3">
    <tableColumn id="1" name="Столбец1"/>
    <tableColumn id="2" name="Столбец2"/>
    <tableColumn id="3" name="Столбец3"/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id="50" name="Таблица50" displayName="Таблица50" ref="A554:C559" headerRowCount="0" totalsRowShown="0">
  <tableColumns count="3">
    <tableColumn id="1" name="Столбец1"/>
    <tableColumn id="2" name="Столбец2"/>
    <tableColumn id="3" name="Столбец3"/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id="3" name="Таблица3" displayName="Таблица3" ref="A28:C32" headerRowCount="0" totalsRowShown="0">
  <tableColumns count="3">
    <tableColumn id="1" name="Столбец1"/>
    <tableColumn id="2" name="Столбец2"/>
    <tableColumn id="3" name="Столбец3"/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id="51" name="Таблица51" displayName="Таблица51" ref="A564:C569" headerRowCount="0" totalsRowShown="0">
  <tableColumns count="3">
    <tableColumn id="1" name="Столбец1"/>
    <tableColumn id="2" name="Столбец2"/>
    <tableColumn id="3" name="Столбец3"/>
  </tableColumns>
  <tableStyleInfo name="TableStyleLight16" showFirstColumn="0" showLastColumn="0" showRowStripes="1" showColumnStripes="0"/>
</table>
</file>

<file path=xl/tables/table51.xml><?xml version="1.0" encoding="utf-8"?>
<table xmlns="http://schemas.openxmlformats.org/spreadsheetml/2006/main" id="52" name="Таблица52" displayName="Таблица52" ref="A574:E583" headerRowCount="0" totalsRowShown="0">
  <tableColumns count="5">
    <tableColumn id="1" name="Столбец1"/>
    <tableColumn id="2" name="Столбец2"/>
    <tableColumn id="3" name="Столбец3"/>
    <tableColumn id="4" name="Столбец4"/>
    <tableColumn id="5" name="Столбец5"/>
  </tableColumns>
  <tableStyleInfo name="TableStyleLight16" showFirstColumn="0" showLastColumn="0" showRowStripes="1" showColumnStripes="0"/>
</table>
</file>

<file path=xl/tables/table52.xml><?xml version="1.0" encoding="utf-8"?>
<table xmlns="http://schemas.openxmlformats.org/spreadsheetml/2006/main" id="53" name="Таблица53" displayName="Таблица53" ref="A587:F594" headerRowCount="0" totalsRowShown="0">
  <tableColumns count="6">
    <tableColumn id="1" name="Столбец1"/>
    <tableColumn id="2" name="Столбец2"/>
    <tableColumn id="3" name="Столбец3"/>
    <tableColumn id="4" name="Столбец4"/>
    <tableColumn id="5" name="Столбец5"/>
    <tableColumn id="6" name="Столбец6"/>
  </tableColumns>
  <tableStyleInfo name="TableStyleLight16" showFirstColumn="0" showLastColumn="0" showRowStripes="1" showColumnStripes="0"/>
</table>
</file>

<file path=xl/tables/table53.xml><?xml version="1.0" encoding="utf-8"?>
<table xmlns="http://schemas.openxmlformats.org/spreadsheetml/2006/main" id="54" name="Таблица54" displayName="Таблица54" ref="A598:F601" headerRowCount="0" totalsRowShown="0">
  <tableColumns count="6">
    <tableColumn id="1" name="Столбец1"/>
    <tableColumn id="2" name="Столбец2"/>
    <tableColumn id="3" name="Столбец3"/>
    <tableColumn id="4" name="Столбец4"/>
    <tableColumn id="5" name="Столбец5"/>
    <tableColumn id="6" name="Столбец6"/>
  </tableColumns>
  <tableStyleInfo name="TableStyleLight16" showFirstColumn="0" showLastColumn="0" showRowStripes="1" showColumnStripes="0"/>
</table>
</file>

<file path=xl/tables/table54.xml><?xml version="1.0" encoding="utf-8"?>
<table xmlns="http://schemas.openxmlformats.org/spreadsheetml/2006/main" id="55" name="Таблица55" displayName="Таблица55" ref="A605:F612" headerRowCount="0" totalsRowShown="0">
  <tableColumns count="6">
    <tableColumn id="1" name="Столбец1"/>
    <tableColumn id="2" name="Столбец2"/>
    <tableColumn id="3" name="Столбец3"/>
    <tableColumn id="4" name="Столбец4"/>
    <tableColumn id="5" name="Столбец5"/>
    <tableColumn id="6" name="Столбец6"/>
  </tableColumns>
  <tableStyleInfo name="TableStyleLight16" showFirstColumn="0" showLastColumn="0" showRowStripes="1" showColumnStripes="0"/>
</table>
</file>

<file path=xl/tables/table55.xml><?xml version="1.0" encoding="utf-8"?>
<table xmlns="http://schemas.openxmlformats.org/spreadsheetml/2006/main" id="56" name="Таблица56" displayName="Таблица56" ref="A616:G624" headerRowCount="0" totalsRowShown="0">
  <tableColumns count="7">
    <tableColumn id="1" name="Столбец1"/>
    <tableColumn id="2" name="Столбец2"/>
    <tableColumn id="3" name="Столбец3"/>
    <tableColumn id="4" name="Столбец4"/>
    <tableColumn id="5" name="Столбец5"/>
    <tableColumn id="6" name="Столбец6"/>
    <tableColumn id="7" name="Столбец7"/>
  </tableColumns>
  <tableStyleInfo name="TableStyleLight16" showFirstColumn="0" showLastColumn="0" showRowStripes="1" showColumnStripes="0"/>
</table>
</file>

<file path=xl/tables/table56.xml><?xml version="1.0" encoding="utf-8"?>
<table xmlns="http://schemas.openxmlformats.org/spreadsheetml/2006/main" id="57" name="Таблица57" displayName="Таблица57" ref="A628:C632" headerRowCount="0" totalsRowShown="0">
  <tableColumns count="3">
    <tableColumn id="1" name="Столбец1"/>
    <tableColumn id="2" name="Столбец2"/>
    <tableColumn id="3" name="Столбец3"/>
  </tableColumns>
  <tableStyleInfo name="TableStyleLight16" showFirstColumn="0" showLastColumn="0" showRowStripes="1" showColumnStripes="0"/>
</table>
</file>

<file path=xl/tables/table57.xml><?xml version="1.0" encoding="utf-8"?>
<table xmlns="http://schemas.openxmlformats.org/spreadsheetml/2006/main" id="58" name="Таблица58" displayName="Таблица58" ref="A636:C641" headerRowCount="0" totalsRowShown="0">
  <tableColumns count="3">
    <tableColumn id="1" name="Столбец1"/>
    <tableColumn id="2" name="Столбец2"/>
    <tableColumn id="3" name="Столбец3"/>
  </tableColumns>
  <tableStyleInfo name="TableStyleLight16" showFirstColumn="0" showLastColumn="0" showRowStripes="1" showColumnStripes="0"/>
</table>
</file>

<file path=xl/tables/table58.xml><?xml version="1.0" encoding="utf-8"?>
<table xmlns="http://schemas.openxmlformats.org/spreadsheetml/2006/main" id="60" name="Таблица60" displayName="Таблица60" ref="A645:C650" headerRowCount="0" totalsRowShown="0">
  <tableColumns count="3">
    <tableColumn id="1" name="Столбец1" dataDxfId="4"/>
    <tableColumn id="2" name="Столбец2"/>
    <tableColumn id="3" name="Столбец3"/>
  </tableColumns>
  <tableStyleInfo name="TableStyleLight16" showFirstColumn="0" showLastColumn="0" showRowStripes="1" showColumnStripes="0"/>
</table>
</file>

<file path=xl/tables/table59.xml><?xml version="1.0" encoding="utf-8"?>
<table xmlns="http://schemas.openxmlformats.org/spreadsheetml/2006/main" id="61" name="Таблица61" displayName="Таблица61" ref="A655:C672" headerRowCount="0" totalsRowShown="0">
  <tableColumns count="3">
    <tableColumn id="1" name="Столбец1"/>
    <tableColumn id="2" name="Столбец2"/>
    <tableColumn id="3" name="Столбец3"/>
  </tableColumns>
  <tableStyleInfo name="TableStyleLight16" showFirstColumn="0" showLastColumn="0" showRowStripes="1" showColumnStripes="0"/>
</table>
</file>

<file path=xl/tables/table6.xml><?xml version="1.0" encoding="utf-8"?>
<table xmlns="http://schemas.openxmlformats.org/spreadsheetml/2006/main" id="5" name="Таблица5" displayName="Таблица5" ref="A37:C54" headerRowCount="0" totalsRowShown="0">
  <tableColumns count="3">
    <tableColumn id="1" name="Столбец1"/>
    <tableColumn id="2" name="Столбец2"/>
    <tableColumn id="3" name="Столбец3"/>
  </tableColumns>
  <tableStyleInfo name="TableStyleLight16" showFirstColumn="0" showLastColumn="0" showRowStripes="1" showColumnStripes="0"/>
</table>
</file>

<file path=xl/tables/table60.xml><?xml version="1.0" encoding="utf-8"?>
<table xmlns="http://schemas.openxmlformats.org/spreadsheetml/2006/main" id="62" name="Таблица62" displayName="Таблица62" ref="A676:F683" headerRowCount="0" totalsRowShown="0">
  <tableColumns count="6">
    <tableColumn id="1" name="Столбец1"/>
    <tableColumn id="2" name="Столбец2"/>
    <tableColumn id="3" name="Столбец3"/>
    <tableColumn id="4" name="Столбец4"/>
    <tableColumn id="5" name="Столбец5"/>
    <tableColumn id="6" name="Столбец6"/>
  </tableColumns>
  <tableStyleInfo name="TableStyleLight16" showFirstColumn="0" showLastColumn="0" showRowStripes="1" showColumnStripes="0"/>
</table>
</file>

<file path=xl/tables/table61.xml><?xml version="1.0" encoding="utf-8"?>
<table xmlns="http://schemas.openxmlformats.org/spreadsheetml/2006/main" id="63" name="Таблица63" displayName="Таблица63" ref="A687:C691" headerRowCount="0" totalsRowShown="0">
  <tableColumns count="3">
    <tableColumn id="1" name="1-Полностью доволен" headerRowDxfId="3" dataDxfId="2"/>
    <tableColumn id="2" name="108"/>
    <tableColumn id="3" name="10.8"/>
  </tableColumns>
  <tableStyleInfo name="TableStyleLight16" showFirstColumn="0" showLastColumn="0" showRowStripes="1" showColumnStripes="0"/>
</table>
</file>

<file path=xl/tables/table62.xml><?xml version="1.0" encoding="utf-8"?>
<table xmlns="http://schemas.openxmlformats.org/spreadsheetml/2006/main" id="64" name="Таблица64" displayName="Таблица64" ref="A695:F705" headerRowCount="0" totalsRowShown="0">
  <tableColumns count="6">
    <tableColumn id="1" name="Столбец1"/>
    <tableColumn id="2" name="Столбец2"/>
    <tableColumn id="3" name="Столбец3"/>
    <tableColumn id="4" name="Столбец4"/>
    <tableColumn id="5" name="Столбец5"/>
    <tableColumn id="6" name="Столбец6"/>
  </tableColumns>
  <tableStyleInfo name="TableStyleLight16" showFirstColumn="0" showLastColumn="0" showRowStripes="1" showColumnStripes="0"/>
</table>
</file>

<file path=xl/tables/table63.xml><?xml version="1.0" encoding="utf-8"?>
<table xmlns="http://schemas.openxmlformats.org/spreadsheetml/2006/main" id="65" name="Таблица65" displayName="Таблица65" ref="A709:C711" headerRowCount="0" totalsRowShown="0">
  <tableColumns count="3">
    <tableColumn id="1" name="Столбец1"/>
    <tableColumn id="2" name="Столбец2"/>
    <tableColumn id="3" name="Столбец3"/>
  </tableColumns>
  <tableStyleInfo name="TableStyleLight16" showFirstColumn="0" showLastColumn="0" showRowStripes="1" showColumnStripes="0"/>
</table>
</file>

<file path=xl/tables/table64.xml><?xml version="1.0" encoding="utf-8"?>
<table xmlns="http://schemas.openxmlformats.org/spreadsheetml/2006/main" id="66" name="Таблица66" displayName="Таблица66" ref="A715:C722" headerRowCount="0" totalsRowShown="0">
  <tableColumns count="3">
    <tableColumn id="1" name="Столбец1"/>
    <tableColumn id="2" name="Столбец2"/>
    <tableColumn id="3" name="Столбец3"/>
  </tableColumns>
  <tableStyleInfo name="TableStyleLight16" showFirstColumn="0" showLastColumn="0" showRowStripes="1" showColumnStripes="0"/>
</table>
</file>

<file path=xl/tables/table65.xml><?xml version="1.0" encoding="utf-8"?>
<table xmlns="http://schemas.openxmlformats.org/spreadsheetml/2006/main" id="67" name="Таблица67" displayName="Таблица67" ref="A726:C728" headerRowCount="0" totalsRowShown="0">
  <tableColumns count="3">
    <tableColumn id="1" name="Столбец1"/>
    <tableColumn id="2" name="Столбец2"/>
    <tableColumn id="3" name="Столбец3"/>
  </tableColumns>
  <tableStyleInfo name="TableStyleLight16" showFirstColumn="0" showLastColumn="0" showRowStripes="1" showColumnStripes="0"/>
</table>
</file>

<file path=xl/tables/table66.xml><?xml version="1.0" encoding="utf-8"?>
<table xmlns="http://schemas.openxmlformats.org/spreadsheetml/2006/main" id="68" name="Таблица68" displayName="Таблица68" ref="A732:C737" headerRowCount="0" totalsRowShown="0">
  <tableColumns count="3">
    <tableColumn id="1" name="Столбец1"/>
    <tableColumn id="2" name="Столбец2"/>
    <tableColumn id="3" name="Столбец3"/>
  </tableColumns>
  <tableStyleInfo name="TableStyleLight16" showFirstColumn="0" showLastColumn="0" showRowStripes="1" showColumnStripes="0"/>
</table>
</file>

<file path=xl/tables/table67.xml><?xml version="1.0" encoding="utf-8"?>
<table xmlns="http://schemas.openxmlformats.org/spreadsheetml/2006/main" id="69" name="Таблица69" displayName="Таблица69" ref="A741:C747" headerRowCount="0" totalsRowShown="0">
  <tableColumns count="3">
    <tableColumn id="1" name="Столбец1"/>
    <tableColumn id="2" name="Столбец2"/>
    <tableColumn id="3" name="Столбец3"/>
  </tableColumns>
  <tableStyleInfo name="TableStyleLight16" showFirstColumn="0" showLastColumn="0" showRowStripes="1" showColumnStripes="0"/>
</table>
</file>

<file path=xl/tables/table68.xml><?xml version="1.0" encoding="utf-8"?>
<table xmlns="http://schemas.openxmlformats.org/spreadsheetml/2006/main" id="70" name="Таблица70" displayName="Таблица70" ref="A751:C753" headerRowCount="0" totalsRowShown="0">
  <tableColumns count="3">
    <tableColumn id="1" name="Столбец1"/>
    <tableColumn id="2" name="Столбец2"/>
    <tableColumn id="3" name="Столбец3"/>
  </tableColumns>
  <tableStyleInfo name="TableStyleLight16" showFirstColumn="0" showLastColumn="0" showRowStripes="1" showColumnStripes="0"/>
</table>
</file>

<file path=xl/tables/table69.xml><?xml version="1.0" encoding="utf-8"?>
<table xmlns="http://schemas.openxmlformats.org/spreadsheetml/2006/main" id="71" name="Таблица71" displayName="Таблица71" ref="A757:C766" headerRowCount="0" totalsRowShown="0">
  <tableColumns count="3">
    <tableColumn id="1" name="Столбец1"/>
    <tableColumn id="2" name="Столбец2"/>
    <tableColumn id="3" name="Столбец3"/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id="7" name="Таблица7" displayName="Таблица7" ref="A74:C78" headerRowCount="0" totalsRowShown="0">
  <tableColumns count="3">
    <tableColumn id="1" name="Столбец1"/>
    <tableColumn id="2" name="Столбец2"/>
    <tableColumn id="3" name="Столбец3"/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id="72" name="Таблица72" displayName="Таблица72" ref="A769:C775" headerRowCount="0" totalsRowShown="0">
  <tableColumns count="3">
    <tableColumn id="1" name="Столбец1"/>
    <tableColumn id="2" name="Столбец2"/>
    <tableColumn id="3" name="Столбец3"/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id="73" name="Таблица73" displayName="Таблица73" ref="A779:C788" headerRowCount="0" totalsRowShown="0">
  <tableColumns count="3">
    <tableColumn id="1" name="Столбец1"/>
    <tableColumn id="2" name="Столбец2"/>
    <tableColumn id="3" name="Столбец3"/>
  </tableColumns>
  <tableStyleInfo name="TableStyleLight16" showFirstColumn="0" showLastColumn="0" showRowStripes="1" showColumnStripes="0"/>
</table>
</file>

<file path=xl/tables/table72.xml><?xml version="1.0" encoding="utf-8"?>
<table xmlns="http://schemas.openxmlformats.org/spreadsheetml/2006/main" id="74" name="Таблица74" displayName="Таблица74" ref="A802:C809" headerRowCount="0" totalsRowShown="0">
  <tableColumns count="3">
    <tableColumn id="1" name="Столбец1"/>
    <tableColumn id="2" name="Столбец2"/>
    <tableColumn id="3" name="Столбец3"/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id="75" name="Таблица75" displayName="Таблица75" ref="A792:C798" headerRowCount="0" totalsRowShown="0">
  <tableColumns count="3">
    <tableColumn id="1" name="Столбец1"/>
    <tableColumn id="2" name="Столбец2"/>
    <tableColumn id="3" name="Столбец3" headerRowDxfId="1" dataDxfId="0"/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id="8" name="Таблица8" displayName="Таблица8" ref="A82:G92" headerRowCount="0" totalsRowShown="0">
  <tableColumns count="7">
    <tableColumn id="1" name="Столбец1" headerRowDxfId="12" dataDxfId="11"/>
    <tableColumn id="2" name="Столбец2"/>
    <tableColumn id="3" name="Столбец3"/>
    <tableColumn id="4" name="Столбец4"/>
    <tableColumn id="5" name="Столбец5"/>
    <tableColumn id="6" name="Столбец6"/>
    <tableColumn id="7" name="Столбец7" headerRowDxfId="10" dataDxfId="9"/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id="9" name="Таблица9" displayName="Таблица9" ref="A97:C107" headerRowCount="0" totalsRowShown="0">
  <tableColumns count="3">
    <tableColumn id="1" name="Столбец1"/>
    <tableColumn id="2" name="Столбец2"/>
    <tableColumn id="3" name="Столбец3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table" Target="../tables/table12.xml"/><Relationship Id="rId18" Type="http://schemas.openxmlformats.org/officeDocument/2006/relationships/table" Target="../tables/table17.xml"/><Relationship Id="rId26" Type="http://schemas.openxmlformats.org/officeDocument/2006/relationships/table" Target="../tables/table25.xml"/><Relationship Id="rId39" Type="http://schemas.openxmlformats.org/officeDocument/2006/relationships/table" Target="../tables/table38.xml"/><Relationship Id="rId21" Type="http://schemas.openxmlformats.org/officeDocument/2006/relationships/table" Target="../tables/table20.xml"/><Relationship Id="rId34" Type="http://schemas.openxmlformats.org/officeDocument/2006/relationships/table" Target="../tables/table33.xml"/><Relationship Id="rId42" Type="http://schemas.openxmlformats.org/officeDocument/2006/relationships/table" Target="../tables/table41.xml"/><Relationship Id="rId47" Type="http://schemas.openxmlformats.org/officeDocument/2006/relationships/table" Target="../tables/table46.xml"/><Relationship Id="rId50" Type="http://schemas.openxmlformats.org/officeDocument/2006/relationships/table" Target="../tables/table49.xml"/><Relationship Id="rId55" Type="http://schemas.openxmlformats.org/officeDocument/2006/relationships/table" Target="../tables/table54.xml"/><Relationship Id="rId63" Type="http://schemas.openxmlformats.org/officeDocument/2006/relationships/table" Target="../tables/table62.xml"/><Relationship Id="rId68" Type="http://schemas.openxmlformats.org/officeDocument/2006/relationships/table" Target="../tables/table67.xml"/><Relationship Id="rId7" Type="http://schemas.openxmlformats.org/officeDocument/2006/relationships/table" Target="../tables/table6.xml"/><Relationship Id="rId71" Type="http://schemas.openxmlformats.org/officeDocument/2006/relationships/table" Target="../tables/table70.xml"/><Relationship Id="rId2" Type="http://schemas.openxmlformats.org/officeDocument/2006/relationships/table" Target="../tables/table1.xml"/><Relationship Id="rId16" Type="http://schemas.openxmlformats.org/officeDocument/2006/relationships/table" Target="../tables/table15.xml"/><Relationship Id="rId29" Type="http://schemas.openxmlformats.org/officeDocument/2006/relationships/table" Target="../tables/table28.xml"/><Relationship Id="rId11" Type="http://schemas.openxmlformats.org/officeDocument/2006/relationships/table" Target="../tables/table10.xml"/><Relationship Id="rId24" Type="http://schemas.openxmlformats.org/officeDocument/2006/relationships/table" Target="../tables/table23.xml"/><Relationship Id="rId32" Type="http://schemas.openxmlformats.org/officeDocument/2006/relationships/table" Target="../tables/table31.xml"/><Relationship Id="rId37" Type="http://schemas.openxmlformats.org/officeDocument/2006/relationships/table" Target="../tables/table36.xml"/><Relationship Id="rId40" Type="http://schemas.openxmlformats.org/officeDocument/2006/relationships/table" Target="../tables/table39.xml"/><Relationship Id="rId45" Type="http://schemas.openxmlformats.org/officeDocument/2006/relationships/table" Target="../tables/table44.xml"/><Relationship Id="rId53" Type="http://schemas.openxmlformats.org/officeDocument/2006/relationships/table" Target="../tables/table52.xml"/><Relationship Id="rId58" Type="http://schemas.openxmlformats.org/officeDocument/2006/relationships/table" Target="../tables/table57.xml"/><Relationship Id="rId66" Type="http://schemas.openxmlformats.org/officeDocument/2006/relationships/table" Target="../tables/table65.xml"/><Relationship Id="rId74" Type="http://schemas.openxmlformats.org/officeDocument/2006/relationships/table" Target="../tables/table73.xml"/><Relationship Id="rId5" Type="http://schemas.openxmlformats.org/officeDocument/2006/relationships/table" Target="../tables/table4.xml"/><Relationship Id="rId15" Type="http://schemas.openxmlformats.org/officeDocument/2006/relationships/table" Target="../tables/table14.xml"/><Relationship Id="rId23" Type="http://schemas.openxmlformats.org/officeDocument/2006/relationships/table" Target="../tables/table22.xml"/><Relationship Id="rId28" Type="http://schemas.openxmlformats.org/officeDocument/2006/relationships/table" Target="../tables/table27.xml"/><Relationship Id="rId36" Type="http://schemas.openxmlformats.org/officeDocument/2006/relationships/table" Target="../tables/table35.xml"/><Relationship Id="rId49" Type="http://schemas.openxmlformats.org/officeDocument/2006/relationships/table" Target="../tables/table48.xml"/><Relationship Id="rId57" Type="http://schemas.openxmlformats.org/officeDocument/2006/relationships/table" Target="../tables/table56.xml"/><Relationship Id="rId61" Type="http://schemas.openxmlformats.org/officeDocument/2006/relationships/table" Target="../tables/table60.xml"/><Relationship Id="rId10" Type="http://schemas.openxmlformats.org/officeDocument/2006/relationships/table" Target="../tables/table9.xml"/><Relationship Id="rId19" Type="http://schemas.openxmlformats.org/officeDocument/2006/relationships/table" Target="../tables/table18.xml"/><Relationship Id="rId31" Type="http://schemas.openxmlformats.org/officeDocument/2006/relationships/table" Target="../tables/table30.xml"/><Relationship Id="rId44" Type="http://schemas.openxmlformats.org/officeDocument/2006/relationships/table" Target="../tables/table43.xml"/><Relationship Id="rId52" Type="http://schemas.openxmlformats.org/officeDocument/2006/relationships/table" Target="../tables/table51.xml"/><Relationship Id="rId60" Type="http://schemas.openxmlformats.org/officeDocument/2006/relationships/table" Target="../tables/table59.xml"/><Relationship Id="rId65" Type="http://schemas.openxmlformats.org/officeDocument/2006/relationships/table" Target="../tables/table64.xml"/><Relationship Id="rId73" Type="http://schemas.openxmlformats.org/officeDocument/2006/relationships/table" Target="../tables/table72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Relationship Id="rId14" Type="http://schemas.openxmlformats.org/officeDocument/2006/relationships/table" Target="../tables/table13.xml"/><Relationship Id="rId22" Type="http://schemas.openxmlformats.org/officeDocument/2006/relationships/table" Target="../tables/table21.xml"/><Relationship Id="rId27" Type="http://schemas.openxmlformats.org/officeDocument/2006/relationships/table" Target="../tables/table26.xml"/><Relationship Id="rId30" Type="http://schemas.openxmlformats.org/officeDocument/2006/relationships/table" Target="../tables/table29.xml"/><Relationship Id="rId35" Type="http://schemas.openxmlformats.org/officeDocument/2006/relationships/table" Target="../tables/table34.xml"/><Relationship Id="rId43" Type="http://schemas.openxmlformats.org/officeDocument/2006/relationships/table" Target="../tables/table42.xml"/><Relationship Id="rId48" Type="http://schemas.openxmlformats.org/officeDocument/2006/relationships/table" Target="../tables/table47.xml"/><Relationship Id="rId56" Type="http://schemas.openxmlformats.org/officeDocument/2006/relationships/table" Target="../tables/table55.xml"/><Relationship Id="rId64" Type="http://schemas.openxmlformats.org/officeDocument/2006/relationships/table" Target="../tables/table63.xml"/><Relationship Id="rId69" Type="http://schemas.openxmlformats.org/officeDocument/2006/relationships/table" Target="../tables/table68.xml"/><Relationship Id="rId8" Type="http://schemas.openxmlformats.org/officeDocument/2006/relationships/table" Target="../tables/table7.xml"/><Relationship Id="rId51" Type="http://schemas.openxmlformats.org/officeDocument/2006/relationships/table" Target="../tables/table50.xml"/><Relationship Id="rId72" Type="http://schemas.openxmlformats.org/officeDocument/2006/relationships/table" Target="../tables/table71.xml"/><Relationship Id="rId3" Type="http://schemas.openxmlformats.org/officeDocument/2006/relationships/table" Target="../tables/table2.xml"/><Relationship Id="rId12" Type="http://schemas.openxmlformats.org/officeDocument/2006/relationships/table" Target="../tables/table11.xml"/><Relationship Id="rId17" Type="http://schemas.openxmlformats.org/officeDocument/2006/relationships/table" Target="../tables/table16.xml"/><Relationship Id="rId25" Type="http://schemas.openxmlformats.org/officeDocument/2006/relationships/table" Target="../tables/table24.xml"/><Relationship Id="rId33" Type="http://schemas.openxmlformats.org/officeDocument/2006/relationships/table" Target="../tables/table32.xml"/><Relationship Id="rId38" Type="http://schemas.openxmlformats.org/officeDocument/2006/relationships/table" Target="../tables/table37.xml"/><Relationship Id="rId46" Type="http://schemas.openxmlformats.org/officeDocument/2006/relationships/table" Target="../tables/table45.xml"/><Relationship Id="rId59" Type="http://schemas.openxmlformats.org/officeDocument/2006/relationships/table" Target="../tables/table58.xml"/><Relationship Id="rId67" Type="http://schemas.openxmlformats.org/officeDocument/2006/relationships/table" Target="../tables/table66.xml"/><Relationship Id="rId20" Type="http://schemas.openxmlformats.org/officeDocument/2006/relationships/table" Target="../tables/table19.xml"/><Relationship Id="rId41" Type="http://schemas.openxmlformats.org/officeDocument/2006/relationships/table" Target="../tables/table40.xml"/><Relationship Id="rId54" Type="http://schemas.openxmlformats.org/officeDocument/2006/relationships/table" Target="../tables/table53.xml"/><Relationship Id="rId62" Type="http://schemas.openxmlformats.org/officeDocument/2006/relationships/table" Target="../tables/table61.xml"/><Relationship Id="rId70" Type="http://schemas.openxmlformats.org/officeDocument/2006/relationships/table" Target="../tables/table69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09"/>
  <sheetViews>
    <sheetView tabSelected="1" topLeftCell="A184" workbookViewId="0">
      <selection activeCell="A39" sqref="A39"/>
    </sheetView>
  </sheetViews>
  <sheetFormatPr defaultColWidth="8.85546875" defaultRowHeight="15"/>
  <cols>
    <col min="1" max="1" width="112.7109375" customWidth="1"/>
    <col min="2" max="2" width="15.140625" customWidth="1"/>
    <col min="3" max="3" width="18.140625" customWidth="1"/>
    <col min="4" max="4" width="20.28515625" customWidth="1"/>
    <col min="5" max="5" width="21.42578125" customWidth="1"/>
    <col min="6" max="6" width="20.42578125" customWidth="1"/>
    <col min="7" max="7" width="38.7109375" customWidth="1"/>
    <col min="11" max="11" width="11" customWidth="1"/>
  </cols>
  <sheetData>
    <row r="1" spans="1:3" ht="15.75" customHeight="1">
      <c r="A1" s="57" t="s">
        <v>633</v>
      </c>
      <c r="B1" s="57"/>
      <c r="C1" s="57"/>
    </row>
    <row r="2" spans="1:3" ht="15.75" customHeight="1"/>
    <row r="3" spans="1:3">
      <c r="A3" s="52" t="s">
        <v>519</v>
      </c>
      <c r="B3" s="52"/>
      <c r="C3" s="52"/>
    </row>
    <row r="4" spans="1:3">
      <c r="A4" s="4"/>
      <c r="B4" s="5" t="s">
        <v>28</v>
      </c>
      <c r="C4" s="4" t="s">
        <v>29</v>
      </c>
    </row>
    <row r="5" spans="1:3">
      <c r="A5" t="s">
        <v>2</v>
      </c>
      <c r="B5">
        <v>263</v>
      </c>
      <c r="C5" s="1">
        <v>25.9</v>
      </c>
    </row>
    <row r="6" spans="1:3">
      <c r="A6" t="s">
        <v>3</v>
      </c>
      <c r="B6">
        <v>129</v>
      </c>
      <c r="C6" s="1">
        <v>12.7</v>
      </c>
    </row>
    <row r="7" spans="1:3">
      <c r="A7" t="s">
        <v>4</v>
      </c>
      <c r="B7">
        <v>146</v>
      </c>
      <c r="C7" s="1">
        <v>14.4</v>
      </c>
    </row>
    <row r="8" spans="1:3">
      <c r="A8" t="s">
        <v>5</v>
      </c>
      <c r="B8">
        <v>125</v>
      </c>
      <c r="C8" s="1">
        <v>12.3</v>
      </c>
    </row>
    <row r="9" spans="1:3">
      <c r="A9" t="s">
        <v>6</v>
      </c>
      <c r="B9">
        <v>157</v>
      </c>
      <c r="C9" s="1">
        <v>15.5</v>
      </c>
    </row>
    <row r="10" spans="1:3">
      <c r="A10" t="s">
        <v>7</v>
      </c>
      <c r="B10">
        <v>95</v>
      </c>
      <c r="C10" s="1">
        <v>9.4</v>
      </c>
    </row>
    <row r="11" spans="1:3">
      <c r="A11" t="s">
        <v>8</v>
      </c>
      <c r="B11">
        <v>101</v>
      </c>
      <c r="C11" s="1">
        <v>9.9</v>
      </c>
    </row>
    <row r="12" spans="1:3">
      <c r="A12" s="2" t="s">
        <v>9</v>
      </c>
      <c r="B12" s="2">
        <v>1016</v>
      </c>
      <c r="C12" s="3">
        <v>100</v>
      </c>
    </row>
    <row r="14" spans="1:3">
      <c r="A14" s="52" t="s">
        <v>32</v>
      </c>
      <c r="B14" s="52"/>
      <c r="C14" s="52"/>
    </row>
    <row r="15" spans="1:3">
      <c r="A15" s="6"/>
      <c r="B15" s="6" t="s">
        <v>28</v>
      </c>
      <c r="C15" s="6" t="s">
        <v>29</v>
      </c>
    </row>
    <row r="16" spans="1:3">
      <c r="A16" t="s">
        <v>30</v>
      </c>
      <c r="B16">
        <v>787</v>
      </c>
      <c r="C16">
        <v>77.5</v>
      </c>
    </row>
    <row r="17" spans="1:3">
      <c r="A17" t="s">
        <v>31</v>
      </c>
      <c r="B17">
        <v>229</v>
      </c>
      <c r="C17">
        <v>22.5</v>
      </c>
    </row>
    <row r="18" spans="1:3">
      <c r="A18" s="2" t="s">
        <v>9</v>
      </c>
      <c r="B18" s="2">
        <v>1016</v>
      </c>
      <c r="C18" s="2">
        <v>100</v>
      </c>
    </row>
    <row r="19" spans="1:3">
      <c r="A19" s="2"/>
      <c r="B19" s="2"/>
      <c r="C19" s="2"/>
    </row>
    <row r="20" spans="1:3">
      <c r="A20" s="52" t="s">
        <v>35</v>
      </c>
      <c r="B20" s="52"/>
      <c r="C20" s="52"/>
    </row>
    <row r="21" spans="1:3">
      <c r="A21" s="4"/>
      <c r="B21" s="5" t="s">
        <v>28</v>
      </c>
      <c r="C21" s="5" t="s">
        <v>29</v>
      </c>
    </row>
    <row r="22" spans="1:3">
      <c r="A22" t="s">
        <v>33</v>
      </c>
      <c r="B22">
        <v>458</v>
      </c>
      <c r="C22">
        <v>45.1</v>
      </c>
    </row>
    <row r="23" spans="1:3">
      <c r="A23" t="s">
        <v>34</v>
      </c>
      <c r="B23">
        <v>558</v>
      </c>
      <c r="C23">
        <v>54.9</v>
      </c>
    </row>
    <row r="24" spans="1:3">
      <c r="A24" s="2" t="s">
        <v>9</v>
      </c>
      <c r="B24" s="2">
        <v>1016</v>
      </c>
      <c r="C24" s="2">
        <v>100</v>
      </c>
    </row>
    <row r="25" spans="1:3">
      <c r="A25" s="2"/>
      <c r="B25" s="2"/>
      <c r="C25" s="2"/>
    </row>
    <row r="26" spans="1:3">
      <c r="A26" s="52" t="s">
        <v>40</v>
      </c>
      <c r="B26" s="52"/>
      <c r="C26" s="52"/>
    </row>
    <row r="27" spans="1:3">
      <c r="A27" s="6"/>
      <c r="B27" s="6" t="s">
        <v>28</v>
      </c>
      <c r="C27" s="6" t="s">
        <v>29</v>
      </c>
    </row>
    <row r="28" spans="1:3">
      <c r="A28" t="s">
        <v>36</v>
      </c>
      <c r="B28">
        <v>273</v>
      </c>
      <c r="C28">
        <v>26.9</v>
      </c>
    </row>
    <row r="29" spans="1:3">
      <c r="A29" t="s">
        <v>37</v>
      </c>
      <c r="B29">
        <v>267</v>
      </c>
      <c r="C29">
        <v>26.3</v>
      </c>
    </row>
    <row r="30" spans="1:3">
      <c r="A30" t="s">
        <v>38</v>
      </c>
      <c r="B30">
        <v>317</v>
      </c>
      <c r="C30">
        <v>31.2</v>
      </c>
    </row>
    <row r="31" spans="1:3">
      <c r="A31" t="s">
        <v>39</v>
      </c>
      <c r="B31">
        <v>159</v>
      </c>
      <c r="C31">
        <v>15.6</v>
      </c>
    </row>
    <row r="32" spans="1:3">
      <c r="A32" s="2" t="s">
        <v>9</v>
      </c>
      <c r="B32" s="2">
        <v>1016</v>
      </c>
      <c r="C32" s="2">
        <v>100</v>
      </c>
    </row>
    <row r="33" spans="1:3">
      <c r="A33" s="2"/>
      <c r="B33" s="2"/>
      <c r="C33" s="2"/>
    </row>
    <row r="34" spans="1:3">
      <c r="A34" s="52" t="s">
        <v>41</v>
      </c>
      <c r="B34" s="52"/>
      <c r="C34" s="52"/>
    </row>
    <row r="35" spans="1:3">
      <c r="A35" s="8" t="s">
        <v>56</v>
      </c>
      <c r="B35" s="9"/>
      <c r="C35" s="9"/>
    </row>
    <row r="36" spans="1:3">
      <c r="A36" s="6"/>
      <c r="B36" s="6" t="s">
        <v>28</v>
      </c>
      <c r="C36" s="6" t="s">
        <v>29</v>
      </c>
    </row>
    <row r="37" spans="1:3">
      <c r="A37" t="s">
        <v>10</v>
      </c>
      <c r="B37">
        <v>789</v>
      </c>
      <c r="C37">
        <v>77.7</v>
      </c>
    </row>
    <row r="38" spans="1:3">
      <c r="A38" t="s">
        <v>11</v>
      </c>
      <c r="B38">
        <v>282</v>
      </c>
      <c r="C38">
        <v>27.8</v>
      </c>
    </row>
    <row r="39" spans="1:3">
      <c r="A39" t="s">
        <v>12</v>
      </c>
      <c r="B39">
        <v>139</v>
      </c>
      <c r="C39">
        <v>13.7</v>
      </c>
    </row>
    <row r="40" spans="1:3">
      <c r="A40" t="s">
        <v>13</v>
      </c>
      <c r="B40">
        <v>472</v>
      </c>
      <c r="C40">
        <v>46.5</v>
      </c>
    </row>
    <row r="41" spans="1:3">
      <c r="A41" t="s">
        <v>14</v>
      </c>
      <c r="B41">
        <v>448</v>
      </c>
      <c r="C41">
        <v>44.1</v>
      </c>
    </row>
    <row r="42" spans="1:3">
      <c r="A42" t="s">
        <v>15</v>
      </c>
      <c r="B42">
        <v>50</v>
      </c>
      <c r="C42">
        <v>4.9000000000000004</v>
      </c>
    </row>
    <row r="43" spans="1:3">
      <c r="A43" t="s">
        <v>16</v>
      </c>
      <c r="B43">
        <v>85</v>
      </c>
      <c r="C43">
        <v>8.4</v>
      </c>
    </row>
    <row r="44" spans="1:3">
      <c r="A44" t="s">
        <v>17</v>
      </c>
      <c r="B44">
        <v>323</v>
      </c>
      <c r="C44">
        <v>31.8</v>
      </c>
    </row>
    <row r="45" spans="1:3">
      <c r="A45" t="s">
        <v>18</v>
      </c>
      <c r="B45">
        <v>186</v>
      </c>
      <c r="C45">
        <v>18.3</v>
      </c>
    </row>
    <row r="46" spans="1:3">
      <c r="A46" t="s">
        <v>19</v>
      </c>
      <c r="B46">
        <v>108</v>
      </c>
      <c r="C46">
        <v>10.6</v>
      </c>
    </row>
    <row r="47" spans="1:3">
      <c r="A47" t="s">
        <v>20</v>
      </c>
      <c r="B47">
        <v>235</v>
      </c>
      <c r="C47">
        <v>23.1</v>
      </c>
    </row>
    <row r="48" spans="1:3">
      <c r="A48" t="s">
        <v>21</v>
      </c>
      <c r="B48">
        <v>370</v>
      </c>
      <c r="C48">
        <v>36.4</v>
      </c>
    </row>
    <row r="49" spans="1:3">
      <c r="A49" t="s">
        <v>22</v>
      </c>
      <c r="B49">
        <v>33</v>
      </c>
      <c r="C49">
        <v>3.2</v>
      </c>
    </row>
    <row r="50" spans="1:3">
      <c r="A50" t="s">
        <v>23</v>
      </c>
      <c r="B50">
        <v>70</v>
      </c>
      <c r="C50">
        <v>6.9</v>
      </c>
    </row>
    <row r="51" spans="1:3">
      <c r="A51" t="s">
        <v>24</v>
      </c>
      <c r="B51">
        <v>470</v>
      </c>
      <c r="C51">
        <v>46.3</v>
      </c>
    </row>
    <row r="52" spans="1:3">
      <c r="A52" t="s">
        <v>25</v>
      </c>
      <c r="B52">
        <v>84</v>
      </c>
      <c r="C52">
        <v>8.3000000000000007</v>
      </c>
    </row>
    <row r="53" spans="1:3">
      <c r="A53" t="s">
        <v>26</v>
      </c>
      <c r="B53">
        <v>140</v>
      </c>
      <c r="C53">
        <v>13.8</v>
      </c>
    </row>
    <row r="54" spans="1:3">
      <c r="A54" t="s">
        <v>27</v>
      </c>
      <c r="B54">
        <v>15</v>
      </c>
      <c r="C54">
        <v>1.5</v>
      </c>
    </row>
    <row r="56" spans="1:3">
      <c r="A56" s="52" t="s">
        <v>44</v>
      </c>
      <c r="B56" s="52"/>
      <c r="C56" s="52"/>
    </row>
    <row r="57" spans="1:3">
      <c r="A57" s="8" t="s">
        <v>57</v>
      </c>
      <c r="B57" s="9"/>
      <c r="C57" s="9"/>
    </row>
    <row r="58" spans="1:3">
      <c r="A58" s="5"/>
      <c r="B58" s="5" t="s">
        <v>28</v>
      </c>
      <c r="C58" s="5" t="s">
        <v>29</v>
      </c>
    </row>
    <row r="59" spans="1:3">
      <c r="A59" t="s">
        <v>45</v>
      </c>
      <c r="B59">
        <v>454</v>
      </c>
      <c r="C59">
        <v>44.7</v>
      </c>
    </row>
    <row r="60" spans="1:3">
      <c r="A60" t="s">
        <v>46</v>
      </c>
      <c r="B60">
        <v>499</v>
      </c>
      <c r="C60">
        <v>49.1</v>
      </c>
    </row>
    <row r="61" spans="1:3">
      <c r="A61" t="s">
        <v>47</v>
      </c>
      <c r="B61">
        <v>291</v>
      </c>
      <c r="C61">
        <v>28.6</v>
      </c>
    </row>
    <row r="62" spans="1:3">
      <c r="A62" t="s">
        <v>48</v>
      </c>
      <c r="B62">
        <v>217</v>
      </c>
      <c r="C62">
        <v>21.4</v>
      </c>
    </row>
    <row r="63" spans="1:3">
      <c r="A63" t="s">
        <v>49</v>
      </c>
      <c r="B63">
        <v>475</v>
      </c>
      <c r="C63">
        <v>46.8</v>
      </c>
    </row>
    <row r="64" spans="1:3">
      <c r="A64" t="s">
        <v>50</v>
      </c>
      <c r="B64">
        <v>313</v>
      </c>
      <c r="C64">
        <v>30.8</v>
      </c>
    </row>
    <row r="65" spans="1:3">
      <c r="A65" t="s">
        <v>51</v>
      </c>
      <c r="B65">
        <v>105</v>
      </c>
      <c r="C65">
        <v>10.3</v>
      </c>
    </row>
    <row r="66" spans="1:3">
      <c r="A66" t="s">
        <v>52</v>
      </c>
      <c r="B66">
        <v>52</v>
      </c>
      <c r="C66">
        <v>5.0999999999999996</v>
      </c>
    </row>
    <row r="67" spans="1:3">
      <c r="A67" t="s">
        <v>53</v>
      </c>
      <c r="B67">
        <v>274</v>
      </c>
      <c r="C67">
        <v>27</v>
      </c>
    </row>
    <row r="68" spans="1:3">
      <c r="A68" t="s">
        <v>54</v>
      </c>
      <c r="B68">
        <v>525</v>
      </c>
      <c r="C68">
        <v>51.7</v>
      </c>
    </row>
    <row r="69" spans="1:3">
      <c r="A69" t="s">
        <v>55</v>
      </c>
      <c r="B69">
        <v>14</v>
      </c>
      <c r="C69">
        <v>1.4</v>
      </c>
    </row>
    <row r="71" spans="1:3">
      <c r="A71" s="52" t="s">
        <v>59</v>
      </c>
      <c r="B71" s="52"/>
      <c r="C71" s="52"/>
    </row>
    <row r="72" spans="1:3">
      <c r="A72" s="7" t="s">
        <v>57</v>
      </c>
    </row>
    <row r="73" spans="1:3">
      <c r="A73" s="6"/>
      <c r="B73" s="6" t="s">
        <v>28</v>
      </c>
      <c r="C73" s="6" t="s">
        <v>29</v>
      </c>
    </row>
    <row r="74" spans="1:3">
      <c r="A74" t="s">
        <v>60</v>
      </c>
      <c r="B74">
        <v>397</v>
      </c>
      <c r="C74">
        <v>39.1</v>
      </c>
    </row>
    <row r="75" spans="1:3">
      <c r="A75" t="s">
        <v>61</v>
      </c>
      <c r="B75">
        <v>308</v>
      </c>
      <c r="C75">
        <v>30.3</v>
      </c>
    </row>
    <row r="76" spans="1:3">
      <c r="A76" t="s">
        <v>62</v>
      </c>
      <c r="B76">
        <v>211</v>
      </c>
      <c r="C76">
        <v>20.8</v>
      </c>
    </row>
    <row r="77" spans="1:3">
      <c r="A77" t="s">
        <v>63</v>
      </c>
      <c r="B77">
        <v>216</v>
      </c>
      <c r="C77">
        <v>21.3</v>
      </c>
    </row>
    <row r="78" spans="1:3">
      <c r="A78" t="s">
        <v>64</v>
      </c>
      <c r="B78">
        <v>189</v>
      </c>
      <c r="C78">
        <v>18.600000000000001</v>
      </c>
    </row>
    <row r="80" spans="1:3">
      <c r="A80" s="2" t="s">
        <v>65</v>
      </c>
    </row>
    <row r="81" spans="1:7" ht="75" customHeight="1">
      <c r="A81" s="6"/>
      <c r="B81" s="11" t="s">
        <v>66</v>
      </c>
      <c r="C81" s="11" t="s">
        <v>67</v>
      </c>
      <c r="D81" s="11" t="s">
        <v>68</v>
      </c>
      <c r="E81" s="11" t="s">
        <v>69</v>
      </c>
      <c r="F81" s="11" t="s">
        <v>70</v>
      </c>
      <c r="G81" s="6"/>
    </row>
    <row r="82" spans="1:7" ht="45.75" customHeight="1">
      <c r="A82" s="12" t="s">
        <v>71</v>
      </c>
      <c r="B82">
        <v>17.5</v>
      </c>
      <c r="C82">
        <v>21.7</v>
      </c>
      <c r="D82">
        <v>19.399999999999999</v>
      </c>
      <c r="E82">
        <v>23.9</v>
      </c>
      <c r="F82">
        <v>17.5</v>
      </c>
      <c r="G82" s="12" t="s">
        <v>72</v>
      </c>
    </row>
    <row r="83" spans="1:7" ht="45" customHeight="1">
      <c r="A83" s="12" t="s">
        <v>73</v>
      </c>
      <c r="B83">
        <v>23.2</v>
      </c>
      <c r="C83">
        <v>28.8</v>
      </c>
      <c r="D83">
        <v>15.7</v>
      </c>
      <c r="E83">
        <v>19.8</v>
      </c>
      <c r="F83">
        <v>12.4</v>
      </c>
      <c r="G83" s="12" t="s">
        <v>74</v>
      </c>
    </row>
    <row r="84" spans="1:7" ht="45" customHeight="1">
      <c r="A84" s="12" t="s">
        <v>75</v>
      </c>
      <c r="B84">
        <v>27.2</v>
      </c>
      <c r="C84">
        <v>29.8</v>
      </c>
      <c r="D84">
        <v>19.5</v>
      </c>
      <c r="E84">
        <v>16.600000000000001</v>
      </c>
      <c r="F84">
        <v>6.9</v>
      </c>
      <c r="G84" s="12" t="s">
        <v>76</v>
      </c>
    </row>
    <row r="85" spans="1:7" ht="45" customHeight="1">
      <c r="A85" s="12" t="s">
        <v>77</v>
      </c>
      <c r="B85">
        <v>23.3</v>
      </c>
      <c r="C85">
        <v>22.4</v>
      </c>
      <c r="D85">
        <v>17.600000000000001</v>
      </c>
      <c r="E85">
        <v>21.6</v>
      </c>
      <c r="F85">
        <v>15.1</v>
      </c>
      <c r="G85" s="12" t="s">
        <v>78</v>
      </c>
    </row>
    <row r="86" spans="1:7" ht="63" customHeight="1">
      <c r="A86" s="12" t="s">
        <v>79</v>
      </c>
      <c r="B86">
        <v>14.2</v>
      </c>
      <c r="C86">
        <v>16.600000000000001</v>
      </c>
      <c r="D86">
        <v>19.399999999999999</v>
      </c>
      <c r="E86">
        <v>26.4</v>
      </c>
      <c r="F86">
        <v>23.4</v>
      </c>
      <c r="G86" s="12" t="s">
        <v>80</v>
      </c>
    </row>
    <row r="87" spans="1:7" ht="44.25" customHeight="1">
      <c r="A87" s="12" t="s">
        <v>81</v>
      </c>
      <c r="B87">
        <v>13.6</v>
      </c>
      <c r="C87">
        <v>19.100000000000001</v>
      </c>
      <c r="D87">
        <v>18.100000000000001</v>
      </c>
      <c r="E87">
        <v>27.3</v>
      </c>
      <c r="F87">
        <v>21.9</v>
      </c>
      <c r="G87" s="12" t="s">
        <v>82</v>
      </c>
    </row>
    <row r="88" spans="1:7" ht="50.25" customHeight="1">
      <c r="A88" s="12" t="s">
        <v>83</v>
      </c>
      <c r="B88">
        <v>20.2</v>
      </c>
      <c r="C88">
        <v>21.6</v>
      </c>
      <c r="D88">
        <v>17.600000000000001</v>
      </c>
      <c r="E88">
        <v>23.9</v>
      </c>
      <c r="F88">
        <v>16.7</v>
      </c>
      <c r="G88" s="12" t="s">
        <v>84</v>
      </c>
    </row>
    <row r="89" spans="1:7" ht="57.75" customHeight="1">
      <c r="A89" s="12" t="s">
        <v>85</v>
      </c>
      <c r="B89">
        <v>17.5</v>
      </c>
      <c r="C89">
        <v>21.1</v>
      </c>
      <c r="D89">
        <v>25</v>
      </c>
      <c r="E89">
        <v>20.6</v>
      </c>
      <c r="F89">
        <v>15.8</v>
      </c>
      <c r="G89" s="12" t="s">
        <v>86</v>
      </c>
    </row>
    <row r="90" spans="1:7" ht="63" customHeight="1">
      <c r="A90" s="12" t="s">
        <v>87</v>
      </c>
      <c r="B90">
        <v>28</v>
      </c>
      <c r="C90">
        <v>25.8</v>
      </c>
      <c r="D90">
        <v>19.5</v>
      </c>
      <c r="E90">
        <v>18.8</v>
      </c>
      <c r="F90">
        <v>8</v>
      </c>
      <c r="G90" s="12" t="s">
        <v>88</v>
      </c>
    </row>
    <row r="91" spans="1:7" ht="45" customHeight="1">
      <c r="A91" s="12" t="s">
        <v>89</v>
      </c>
      <c r="B91">
        <v>16.899999999999999</v>
      </c>
      <c r="C91">
        <v>14.9</v>
      </c>
      <c r="D91">
        <v>17.399999999999999</v>
      </c>
      <c r="E91">
        <v>27.6</v>
      </c>
      <c r="F91">
        <v>23.2</v>
      </c>
      <c r="G91" s="12" t="s">
        <v>90</v>
      </c>
    </row>
    <row r="92" spans="1:7" ht="60">
      <c r="A92" s="12" t="s">
        <v>91</v>
      </c>
      <c r="B92">
        <v>25.3</v>
      </c>
      <c r="C92">
        <v>21.9</v>
      </c>
      <c r="D92">
        <v>22.6</v>
      </c>
      <c r="E92">
        <v>19.399999999999999</v>
      </c>
      <c r="F92">
        <v>10.8</v>
      </c>
      <c r="G92" s="12" t="s">
        <v>92</v>
      </c>
    </row>
    <row r="93" spans="1:7">
      <c r="A93" s="12"/>
      <c r="G93" s="12"/>
    </row>
    <row r="94" spans="1:7">
      <c r="A94" s="9" t="s">
        <v>93</v>
      </c>
    </row>
    <row r="95" spans="1:7">
      <c r="A95" s="12" t="s">
        <v>57</v>
      </c>
    </row>
    <row r="96" spans="1:7">
      <c r="A96" s="6"/>
      <c r="B96" s="6" t="s">
        <v>28</v>
      </c>
      <c r="C96" s="6" t="s">
        <v>29</v>
      </c>
    </row>
    <row r="97" spans="1:3">
      <c r="A97" t="s">
        <v>94</v>
      </c>
      <c r="B97">
        <v>246</v>
      </c>
      <c r="C97">
        <v>24.2</v>
      </c>
    </row>
    <row r="98" spans="1:3">
      <c r="A98" t="s">
        <v>95</v>
      </c>
      <c r="B98">
        <v>245</v>
      </c>
      <c r="C98">
        <v>24.1</v>
      </c>
    </row>
    <row r="99" spans="1:3">
      <c r="A99" t="s">
        <v>96</v>
      </c>
      <c r="B99">
        <v>5</v>
      </c>
      <c r="C99">
        <v>0.5</v>
      </c>
    </row>
    <row r="100" spans="1:3">
      <c r="A100" t="s">
        <v>97</v>
      </c>
      <c r="B100">
        <v>73</v>
      </c>
      <c r="C100">
        <v>7.2</v>
      </c>
    </row>
    <row r="101" spans="1:3">
      <c r="A101" t="s">
        <v>98</v>
      </c>
      <c r="B101">
        <v>107</v>
      </c>
      <c r="C101">
        <v>10.5</v>
      </c>
    </row>
    <row r="102" spans="1:3">
      <c r="A102" t="s">
        <v>99</v>
      </c>
      <c r="B102">
        <v>61</v>
      </c>
      <c r="C102">
        <v>6</v>
      </c>
    </row>
    <row r="103" spans="1:3">
      <c r="A103" t="s">
        <v>100</v>
      </c>
      <c r="B103">
        <v>15</v>
      </c>
      <c r="C103">
        <v>1.5</v>
      </c>
    </row>
    <row r="104" spans="1:3">
      <c r="A104" t="s">
        <v>101</v>
      </c>
      <c r="B104">
        <v>5</v>
      </c>
      <c r="C104">
        <v>0.5</v>
      </c>
    </row>
    <row r="105" spans="1:3">
      <c r="A105" t="s">
        <v>102</v>
      </c>
      <c r="B105">
        <v>3</v>
      </c>
      <c r="C105">
        <v>0.3</v>
      </c>
    </row>
    <row r="106" spans="1:3">
      <c r="A106" t="s">
        <v>103</v>
      </c>
      <c r="B106">
        <v>100</v>
      </c>
      <c r="C106">
        <v>9.8000000000000007</v>
      </c>
    </row>
    <row r="107" spans="1:3">
      <c r="A107" t="s">
        <v>104</v>
      </c>
      <c r="B107">
        <v>530</v>
      </c>
      <c r="C107">
        <v>52.2</v>
      </c>
    </row>
    <row r="109" spans="1:3">
      <c r="A109" s="9" t="s">
        <v>105</v>
      </c>
    </row>
    <row r="110" spans="1:3">
      <c r="A110" s="13"/>
      <c r="B110" s="6" t="s">
        <v>28</v>
      </c>
      <c r="C110" s="6" t="s">
        <v>29</v>
      </c>
    </row>
    <row r="111" spans="1:3" ht="27" customHeight="1">
      <c r="A111" s="12" t="s">
        <v>106</v>
      </c>
      <c r="B111">
        <v>610</v>
      </c>
      <c r="C111">
        <v>60</v>
      </c>
    </row>
    <row r="112" spans="1:3" ht="30">
      <c r="A112" s="12" t="s">
        <v>107</v>
      </c>
      <c r="B112">
        <v>322</v>
      </c>
      <c r="C112">
        <v>31.7</v>
      </c>
    </row>
    <row r="113" spans="1:6">
      <c r="A113" t="s">
        <v>58</v>
      </c>
      <c r="B113">
        <v>84</v>
      </c>
      <c r="C113">
        <v>8.3000000000000007</v>
      </c>
    </row>
    <row r="114" spans="1:6">
      <c r="A114" s="2" t="s">
        <v>9</v>
      </c>
      <c r="B114" s="2">
        <v>1016</v>
      </c>
      <c r="C114" s="2">
        <v>100</v>
      </c>
    </row>
    <row r="115" spans="1:6">
      <c r="A115" s="2"/>
      <c r="B115" s="2"/>
      <c r="C115" s="2"/>
    </row>
    <row r="116" spans="1:6" ht="30.75" customHeight="1">
      <c r="A116" s="56" t="s">
        <v>108</v>
      </c>
      <c r="B116" s="56"/>
      <c r="C116" s="56"/>
      <c r="D116" s="56"/>
      <c r="E116" s="56"/>
      <c r="F116" s="56"/>
    </row>
    <row r="117" spans="1:6" ht="30.75" customHeight="1">
      <c r="A117" s="14"/>
      <c r="B117" s="11" t="s">
        <v>109</v>
      </c>
      <c r="C117" s="11" t="s">
        <v>110</v>
      </c>
      <c r="D117" s="11" t="s">
        <v>111</v>
      </c>
      <c r="E117" s="11" t="s">
        <v>112</v>
      </c>
      <c r="F117" s="11" t="s">
        <v>113</v>
      </c>
    </row>
    <row r="118" spans="1:6">
      <c r="A118" t="s">
        <v>25</v>
      </c>
      <c r="B118">
        <v>83.6</v>
      </c>
      <c r="C118">
        <v>10.5</v>
      </c>
      <c r="D118">
        <v>1.8</v>
      </c>
      <c r="E118">
        <v>2.2000000000000002</v>
      </c>
      <c r="F118">
        <v>2</v>
      </c>
    </row>
    <row r="119" spans="1:6">
      <c r="A119" s="10" t="s">
        <v>530</v>
      </c>
      <c r="B119">
        <v>51.2</v>
      </c>
      <c r="C119">
        <v>21.1</v>
      </c>
      <c r="D119">
        <v>12</v>
      </c>
      <c r="E119">
        <v>10.8</v>
      </c>
      <c r="F119">
        <v>4.9000000000000004</v>
      </c>
    </row>
    <row r="120" spans="1:6">
      <c r="A120" s="10" t="s">
        <v>570</v>
      </c>
      <c r="B120">
        <v>37.200000000000003</v>
      </c>
      <c r="C120">
        <v>24.4</v>
      </c>
      <c r="D120">
        <v>19.600000000000001</v>
      </c>
      <c r="E120">
        <v>10.3</v>
      </c>
      <c r="F120">
        <v>8.5</v>
      </c>
    </row>
    <row r="121" spans="1:6">
      <c r="A121" s="10" t="s">
        <v>569</v>
      </c>
      <c r="B121">
        <v>55.1</v>
      </c>
      <c r="C121">
        <v>18.2</v>
      </c>
      <c r="D121">
        <v>11.3</v>
      </c>
      <c r="E121">
        <v>7.7</v>
      </c>
      <c r="F121">
        <v>7.7</v>
      </c>
    </row>
    <row r="122" spans="1:6">
      <c r="A122" s="10" t="s">
        <v>568</v>
      </c>
      <c r="B122">
        <v>11.4</v>
      </c>
      <c r="C122">
        <v>9.8000000000000007</v>
      </c>
      <c r="D122">
        <v>29.4</v>
      </c>
      <c r="E122">
        <v>42.7</v>
      </c>
      <c r="F122">
        <v>6.6</v>
      </c>
    </row>
    <row r="123" spans="1:6">
      <c r="A123" s="10" t="s">
        <v>17</v>
      </c>
      <c r="B123">
        <v>59.4</v>
      </c>
      <c r="C123">
        <v>24.7</v>
      </c>
      <c r="D123">
        <v>7.3</v>
      </c>
      <c r="E123">
        <v>4.9000000000000004</v>
      </c>
      <c r="F123">
        <v>3.6</v>
      </c>
    </row>
    <row r="124" spans="1:6">
      <c r="A124" s="10" t="s">
        <v>567</v>
      </c>
      <c r="B124">
        <v>12</v>
      </c>
      <c r="C124">
        <v>12.7</v>
      </c>
      <c r="D124">
        <v>30</v>
      </c>
      <c r="E124">
        <v>38.6</v>
      </c>
      <c r="F124">
        <v>6.7</v>
      </c>
    </row>
    <row r="125" spans="1:6">
      <c r="A125" s="10" t="s">
        <v>566</v>
      </c>
      <c r="B125">
        <v>13.5</v>
      </c>
      <c r="C125">
        <v>14.4</v>
      </c>
      <c r="D125">
        <v>30.1</v>
      </c>
      <c r="E125">
        <v>36</v>
      </c>
      <c r="F125">
        <v>6</v>
      </c>
    </row>
    <row r="126" spans="1:6">
      <c r="A126" s="10" t="s">
        <v>565</v>
      </c>
      <c r="B126">
        <v>20.399999999999999</v>
      </c>
      <c r="C126">
        <v>24.3</v>
      </c>
      <c r="D126">
        <v>28.7</v>
      </c>
      <c r="E126">
        <v>17.100000000000001</v>
      </c>
      <c r="F126">
        <v>9.4</v>
      </c>
    </row>
    <row r="127" spans="1:6">
      <c r="A127" s="10" t="s">
        <v>564</v>
      </c>
      <c r="B127">
        <v>25.2</v>
      </c>
      <c r="C127">
        <v>32.9</v>
      </c>
      <c r="D127">
        <v>21.7</v>
      </c>
      <c r="E127">
        <v>14.4</v>
      </c>
      <c r="F127">
        <v>5.9</v>
      </c>
    </row>
    <row r="128" spans="1:6">
      <c r="A128" s="10" t="s">
        <v>563</v>
      </c>
      <c r="B128">
        <v>78.3</v>
      </c>
      <c r="C128">
        <v>16.100000000000001</v>
      </c>
      <c r="D128">
        <v>2.1</v>
      </c>
      <c r="E128">
        <v>2.1</v>
      </c>
      <c r="F128">
        <v>1.4</v>
      </c>
    </row>
    <row r="129" spans="1:7">
      <c r="A129" s="10" t="s">
        <v>562</v>
      </c>
      <c r="B129">
        <v>40.799999999999997</v>
      </c>
      <c r="C129">
        <v>33.799999999999997</v>
      </c>
      <c r="D129">
        <v>11.3</v>
      </c>
      <c r="E129">
        <v>6.2</v>
      </c>
      <c r="F129">
        <v>7.9</v>
      </c>
    </row>
    <row r="130" spans="1:7">
      <c r="A130" s="10" t="s">
        <v>561</v>
      </c>
      <c r="B130">
        <v>63.9</v>
      </c>
      <c r="C130">
        <v>22.6</v>
      </c>
      <c r="D130">
        <v>5</v>
      </c>
      <c r="E130">
        <v>3.4</v>
      </c>
      <c r="F130">
        <v>5</v>
      </c>
    </row>
    <row r="131" spans="1:7">
      <c r="A131" s="10" t="s">
        <v>560</v>
      </c>
      <c r="B131">
        <v>33.1</v>
      </c>
      <c r="C131">
        <v>19.8</v>
      </c>
      <c r="D131">
        <v>19</v>
      </c>
      <c r="E131">
        <v>15.2</v>
      </c>
      <c r="F131">
        <v>13</v>
      </c>
    </row>
    <row r="132" spans="1:7">
      <c r="A132" s="10" t="s">
        <v>528</v>
      </c>
      <c r="B132">
        <v>48.3</v>
      </c>
      <c r="C132">
        <v>25.4</v>
      </c>
      <c r="D132">
        <v>12</v>
      </c>
      <c r="E132">
        <v>6.8</v>
      </c>
      <c r="F132">
        <v>7.5</v>
      </c>
    </row>
    <row r="133" spans="1:7">
      <c r="A133" s="10" t="s">
        <v>559</v>
      </c>
      <c r="B133">
        <v>13.8</v>
      </c>
      <c r="C133">
        <v>12</v>
      </c>
      <c r="D133">
        <v>32.1</v>
      </c>
      <c r="E133">
        <v>34.1</v>
      </c>
      <c r="F133">
        <v>8.1</v>
      </c>
    </row>
    <row r="134" spans="1:7">
      <c r="A134" s="10" t="s">
        <v>558</v>
      </c>
      <c r="B134">
        <v>39.200000000000003</v>
      </c>
      <c r="C134">
        <v>20.100000000000001</v>
      </c>
      <c r="D134">
        <v>14.8</v>
      </c>
      <c r="E134">
        <v>12.6</v>
      </c>
      <c r="F134">
        <v>13.4</v>
      </c>
    </row>
    <row r="135" spans="1:7">
      <c r="A135" s="10" t="s">
        <v>557</v>
      </c>
      <c r="B135">
        <v>72.5</v>
      </c>
      <c r="C135">
        <v>18.8</v>
      </c>
      <c r="D135">
        <v>3.7</v>
      </c>
      <c r="E135">
        <v>2.8</v>
      </c>
      <c r="F135">
        <v>2.2000000000000002</v>
      </c>
    </row>
    <row r="136" spans="1:7">
      <c r="A136" s="10" t="s">
        <v>556</v>
      </c>
      <c r="B136">
        <v>55.9</v>
      </c>
      <c r="C136">
        <v>28.1</v>
      </c>
      <c r="D136">
        <v>8.6999999999999993</v>
      </c>
      <c r="E136">
        <v>3.3</v>
      </c>
      <c r="F136">
        <v>4</v>
      </c>
    </row>
    <row r="137" spans="1:7">
      <c r="A137" s="10" t="s">
        <v>555</v>
      </c>
      <c r="B137">
        <v>43.1</v>
      </c>
      <c r="C137">
        <v>31</v>
      </c>
      <c r="D137">
        <v>13.9</v>
      </c>
      <c r="E137">
        <v>5.6</v>
      </c>
      <c r="F137">
        <v>6.4</v>
      </c>
    </row>
    <row r="138" spans="1:7">
      <c r="A138" s="10" t="s">
        <v>554</v>
      </c>
      <c r="B138">
        <v>26</v>
      </c>
      <c r="C138">
        <v>23.6</v>
      </c>
      <c r="D138">
        <v>25.6</v>
      </c>
      <c r="E138">
        <v>13.8</v>
      </c>
      <c r="F138">
        <v>11</v>
      </c>
    </row>
    <row r="139" spans="1:7">
      <c r="A139" s="10" t="s">
        <v>553</v>
      </c>
      <c r="B139">
        <v>26</v>
      </c>
      <c r="C139">
        <v>21.2</v>
      </c>
      <c r="D139">
        <v>26.7</v>
      </c>
      <c r="E139">
        <v>16.100000000000001</v>
      </c>
      <c r="F139">
        <v>10</v>
      </c>
    </row>
    <row r="140" spans="1:7">
      <c r="A140" s="10"/>
    </row>
    <row r="141" spans="1:7">
      <c r="A141" s="2" t="s">
        <v>114</v>
      </c>
    </row>
    <row r="142" spans="1:7" ht="33.75" customHeight="1">
      <c r="A142" s="6"/>
      <c r="B142" s="11" t="s">
        <v>115</v>
      </c>
      <c r="C142" s="11" t="s">
        <v>116</v>
      </c>
      <c r="D142" s="11" t="s">
        <v>120</v>
      </c>
      <c r="E142" s="11" t="s">
        <v>117</v>
      </c>
      <c r="F142" s="11" t="s">
        <v>118</v>
      </c>
      <c r="G142" s="11" t="s">
        <v>119</v>
      </c>
    </row>
    <row r="143" spans="1:7">
      <c r="A143" t="s">
        <v>552</v>
      </c>
      <c r="B143">
        <v>7.3</v>
      </c>
      <c r="C143">
        <v>13.8</v>
      </c>
      <c r="D143">
        <v>20.8</v>
      </c>
      <c r="E143">
        <v>21</v>
      </c>
      <c r="F143">
        <v>14.3</v>
      </c>
      <c r="G143">
        <v>22.9</v>
      </c>
    </row>
    <row r="144" spans="1:7">
      <c r="A144" t="s">
        <v>551</v>
      </c>
      <c r="B144">
        <v>7.9</v>
      </c>
      <c r="C144">
        <v>16.7</v>
      </c>
      <c r="D144">
        <v>19.399999999999999</v>
      </c>
      <c r="E144">
        <v>16.899999999999999</v>
      </c>
      <c r="F144">
        <v>12.4</v>
      </c>
      <c r="G144">
        <v>26.6</v>
      </c>
    </row>
    <row r="145" spans="1:7">
      <c r="A145" t="s">
        <v>550</v>
      </c>
      <c r="B145">
        <v>50.1</v>
      </c>
      <c r="C145">
        <v>31.6</v>
      </c>
      <c r="D145">
        <v>11.2</v>
      </c>
      <c r="E145">
        <v>3.5</v>
      </c>
      <c r="F145">
        <v>1.1000000000000001</v>
      </c>
      <c r="G145">
        <v>2.5</v>
      </c>
    </row>
    <row r="146" spans="1:7">
      <c r="A146" t="s">
        <v>549</v>
      </c>
      <c r="B146">
        <v>0.4</v>
      </c>
      <c r="C146">
        <v>0.9</v>
      </c>
      <c r="D146">
        <v>5.0999999999999996</v>
      </c>
      <c r="E146">
        <v>19.2</v>
      </c>
      <c r="F146">
        <v>25</v>
      </c>
      <c r="G146">
        <v>49.4</v>
      </c>
    </row>
    <row r="147" spans="1:7">
      <c r="A147" t="s">
        <v>548</v>
      </c>
      <c r="B147">
        <v>40.6</v>
      </c>
      <c r="C147">
        <v>36.200000000000003</v>
      </c>
      <c r="D147">
        <v>12.2</v>
      </c>
      <c r="E147">
        <v>4.5</v>
      </c>
      <c r="F147">
        <v>2.2999999999999998</v>
      </c>
      <c r="G147">
        <v>4.2</v>
      </c>
    </row>
    <row r="148" spans="1:7">
      <c r="A148" t="s">
        <v>547</v>
      </c>
      <c r="B148">
        <v>0</v>
      </c>
      <c r="C148">
        <v>1.4</v>
      </c>
      <c r="D148">
        <v>5.8</v>
      </c>
      <c r="E148">
        <v>22</v>
      </c>
      <c r="F148">
        <v>24.9</v>
      </c>
      <c r="G148">
        <v>45.9</v>
      </c>
    </row>
    <row r="149" spans="1:7">
      <c r="A149" t="s">
        <v>546</v>
      </c>
      <c r="B149">
        <v>3.8</v>
      </c>
      <c r="C149">
        <v>5.0999999999999996</v>
      </c>
      <c r="D149">
        <v>9</v>
      </c>
      <c r="E149">
        <v>16.3</v>
      </c>
      <c r="F149">
        <v>15.7</v>
      </c>
      <c r="G149">
        <v>50.1</v>
      </c>
    </row>
    <row r="150" spans="1:7">
      <c r="A150" t="s">
        <v>545</v>
      </c>
      <c r="B150">
        <v>8.4</v>
      </c>
      <c r="C150">
        <v>17.100000000000001</v>
      </c>
      <c r="D150">
        <v>14.9</v>
      </c>
      <c r="E150">
        <v>11.8</v>
      </c>
      <c r="F150">
        <v>9</v>
      </c>
      <c r="G150">
        <v>38.9</v>
      </c>
    </row>
    <row r="151" spans="1:7">
      <c r="A151" t="s">
        <v>544</v>
      </c>
      <c r="B151">
        <v>0.8</v>
      </c>
      <c r="C151">
        <v>1.7</v>
      </c>
      <c r="D151">
        <v>6.4</v>
      </c>
      <c r="E151">
        <v>22.8</v>
      </c>
      <c r="F151">
        <v>29.1</v>
      </c>
      <c r="G151">
        <v>39.200000000000003</v>
      </c>
    </row>
    <row r="152" spans="1:7">
      <c r="A152" t="s">
        <v>543</v>
      </c>
      <c r="B152">
        <v>0</v>
      </c>
      <c r="C152">
        <v>0.3</v>
      </c>
      <c r="D152">
        <v>2.2999999999999998</v>
      </c>
      <c r="E152">
        <v>10.9</v>
      </c>
      <c r="F152">
        <v>33.6</v>
      </c>
      <c r="G152">
        <v>53</v>
      </c>
    </row>
    <row r="153" spans="1:7">
      <c r="A153" t="s">
        <v>542</v>
      </c>
      <c r="B153">
        <v>1.1000000000000001</v>
      </c>
      <c r="C153">
        <v>5.0999999999999996</v>
      </c>
      <c r="D153">
        <v>19.600000000000001</v>
      </c>
      <c r="E153">
        <v>32</v>
      </c>
      <c r="F153">
        <v>15.9</v>
      </c>
      <c r="G153">
        <v>26.3</v>
      </c>
    </row>
    <row r="154" spans="1:7">
      <c r="A154" t="s">
        <v>541</v>
      </c>
      <c r="B154">
        <v>0.4</v>
      </c>
      <c r="C154">
        <v>1.7</v>
      </c>
      <c r="D154">
        <v>10.9</v>
      </c>
      <c r="E154">
        <v>17.2</v>
      </c>
      <c r="F154">
        <v>13.7</v>
      </c>
      <c r="G154">
        <v>56.1</v>
      </c>
    </row>
    <row r="155" spans="1:7">
      <c r="A155" t="s">
        <v>540</v>
      </c>
      <c r="B155">
        <v>0.7</v>
      </c>
      <c r="C155">
        <v>4.5999999999999996</v>
      </c>
      <c r="D155">
        <v>38.5</v>
      </c>
      <c r="E155">
        <v>36.700000000000003</v>
      </c>
      <c r="F155">
        <v>6.8</v>
      </c>
      <c r="G155">
        <v>12.6</v>
      </c>
    </row>
    <row r="157" spans="1:7">
      <c r="A157" s="9" t="s">
        <v>121</v>
      </c>
    </row>
    <row r="158" spans="1:7">
      <c r="A158" s="6"/>
      <c r="B158" s="6" t="s">
        <v>28</v>
      </c>
      <c r="C158" s="6" t="s">
        <v>29</v>
      </c>
    </row>
    <row r="159" spans="1:7">
      <c r="A159" t="s">
        <v>43</v>
      </c>
      <c r="B159">
        <v>667</v>
      </c>
      <c r="C159">
        <v>65.900000000000006</v>
      </c>
    </row>
    <row r="160" spans="1:7">
      <c r="A160" t="s">
        <v>42</v>
      </c>
      <c r="B160">
        <v>345</v>
      </c>
      <c r="C160">
        <v>34.1</v>
      </c>
    </row>
    <row r="161" spans="1:3">
      <c r="A161" s="2" t="s">
        <v>9</v>
      </c>
      <c r="B161" s="2">
        <v>1012</v>
      </c>
      <c r="C161" s="2">
        <v>100</v>
      </c>
    </row>
    <row r="162" spans="1:3">
      <c r="A162" s="2"/>
      <c r="B162" s="2"/>
      <c r="C162" s="2"/>
    </row>
    <row r="163" spans="1:3">
      <c r="A163" s="52" t="s">
        <v>122</v>
      </c>
      <c r="B163" s="52"/>
      <c r="C163" s="52"/>
    </row>
    <row r="164" spans="1:3">
      <c r="A164" s="6"/>
      <c r="B164" s="6" t="s">
        <v>28</v>
      </c>
      <c r="C164" s="6" t="s">
        <v>29</v>
      </c>
    </row>
    <row r="165" spans="1:3">
      <c r="A165" t="s">
        <v>123</v>
      </c>
      <c r="B165">
        <v>864</v>
      </c>
      <c r="C165">
        <v>86.1</v>
      </c>
    </row>
    <row r="166" spans="1:3">
      <c r="A166" t="s">
        <v>124</v>
      </c>
      <c r="B166">
        <v>140</v>
      </c>
      <c r="C166">
        <v>13.9</v>
      </c>
    </row>
    <row r="167" spans="1:3">
      <c r="A167" s="2" t="s">
        <v>9</v>
      </c>
      <c r="B167" s="2">
        <v>1004</v>
      </c>
      <c r="C167" s="2">
        <v>100</v>
      </c>
    </row>
    <row r="168" spans="1:3">
      <c r="A168" s="2"/>
      <c r="B168" s="2"/>
      <c r="C168" s="2"/>
    </row>
    <row r="169" spans="1:3">
      <c r="A169" s="52" t="s">
        <v>125</v>
      </c>
      <c r="B169" s="52"/>
      <c r="C169" s="52"/>
    </row>
    <row r="170" spans="1:3">
      <c r="A170" s="6"/>
      <c r="B170" s="6" t="s">
        <v>28</v>
      </c>
      <c r="C170" s="6" t="s">
        <v>29</v>
      </c>
    </row>
    <row r="171" spans="1:3">
      <c r="A171" t="s">
        <v>43</v>
      </c>
      <c r="B171">
        <v>865</v>
      </c>
      <c r="C171">
        <v>85.6</v>
      </c>
    </row>
    <row r="172" spans="1:3">
      <c r="A172" t="s">
        <v>42</v>
      </c>
      <c r="B172">
        <v>145</v>
      </c>
      <c r="C172">
        <v>14.4</v>
      </c>
    </row>
    <row r="173" spans="1:3">
      <c r="A173" s="2" t="s">
        <v>9</v>
      </c>
      <c r="B173" s="2">
        <v>1010</v>
      </c>
      <c r="C173" s="2">
        <v>100</v>
      </c>
    </row>
    <row r="174" spans="1:3">
      <c r="A174" s="2"/>
      <c r="B174" s="2"/>
      <c r="C174" s="2"/>
    </row>
    <row r="175" spans="1:3">
      <c r="A175" s="54" t="s">
        <v>611</v>
      </c>
      <c r="B175" s="54"/>
      <c r="C175" s="54"/>
    </row>
    <row r="176" spans="1:3">
      <c r="A176" s="6"/>
      <c r="B176" s="6" t="s">
        <v>28</v>
      </c>
      <c r="C176" s="6" t="s">
        <v>29</v>
      </c>
    </row>
    <row r="177" spans="1:6">
      <c r="A177" t="s">
        <v>43</v>
      </c>
      <c r="B177">
        <v>867</v>
      </c>
      <c r="C177">
        <v>85.8</v>
      </c>
    </row>
    <row r="178" spans="1:6">
      <c r="A178" t="s">
        <v>42</v>
      </c>
      <c r="B178">
        <v>144</v>
      </c>
      <c r="C178">
        <v>14.2</v>
      </c>
    </row>
    <row r="179" spans="1:6">
      <c r="A179" s="2" t="s">
        <v>9</v>
      </c>
      <c r="B179" s="2">
        <v>1011</v>
      </c>
      <c r="C179" s="2">
        <v>100</v>
      </c>
    </row>
    <row r="180" spans="1:6">
      <c r="A180" s="2"/>
      <c r="B180" s="2"/>
      <c r="C180" s="2"/>
    </row>
    <row r="181" spans="1:6">
      <c r="A181" s="52" t="s">
        <v>126</v>
      </c>
      <c r="B181" s="52"/>
      <c r="C181" s="52"/>
      <c r="D181" s="52"/>
      <c r="E181" s="52"/>
      <c r="F181" s="52"/>
    </row>
    <row r="182" spans="1:6" ht="30" customHeight="1">
      <c r="A182" s="16"/>
      <c r="B182" s="17" t="s">
        <v>127</v>
      </c>
      <c r="C182" s="17" t="s">
        <v>128</v>
      </c>
      <c r="D182" s="17" t="s">
        <v>129</v>
      </c>
      <c r="E182" s="17" t="s">
        <v>130</v>
      </c>
      <c r="F182" s="17" t="s">
        <v>113</v>
      </c>
    </row>
    <row r="183" spans="1:6">
      <c r="A183" t="s">
        <v>539</v>
      </c>
      <c r="B183">
        <v>54.3</v>
      </c>
      <c r="C183">
        <v>35.6</v>
      </c>
      <c r="D183">
        <v>5.9</v>
      </c>
      <c r="E183">
        <v>0.8</v>
      </c>
      <c r="F183">
        <v>3.3</v>
      </c>
    </row>
    <row r="184" spans="1:6">
      <c r="A184" t="s">
        <v>538</v>
      </c>
      <c r="B184">
        <v>60.4</v>
      </c>
      <c r="C184">
        <v>31.3</v>
      </c>
      <c r="D184">
        <v>4.5999999999999996</v>
      </c>
      <c r="E184">
        <v>0.8</v>
      </c>
      <c r="F184">
        <v>2.9</v>
      </c>
    </row>
    <row r="185" spans="1:6">
      <c r="A185" t="s">
        <v>537</v>
      </c>
      <c r="B185">
        <v>19.399999999999999</v>
      </c>
      <c r="C185">
        <v>30.1</v>
      </c>
      <c r="D185">
        <v>28.1</v>
      </c>
      <c r="E185">
        <v>11.9</v>
      </c>
      <c r="F185">
        <v>10.5</v>
      </c>
    </row>
    <row r="186" spans="1:6">
      <c r="A186" t="s">
        <v>536</v>
      </c>
      <c r="B186">
        <v>18.5</v>
      </c>
      <c r="C186">
        <v>21.2</v>
      </c>
      <c r="D186">
        <v>32.4</v>
      </c>
      <c r="E186">
        <v>16.899999999999999</v>
      </c>
      <c r="F186">
        <v>11</v>
      </c>
    </row>
    <row r="187" spans="1:6">
      <c r="A187" t="s">
        <v>535</v>
      </c>
      <c r="B187">
        <v>9.6</v>
      </c>
      <c r="C187">
        <v>21.9</v>
      </c>
      <c r="D187">
        <v>34.4</v>
      </c>
      <c r="E187">
        <v>28.1</v>
      </c>
      <c r="F187">
        <v>5.8</v>
      </c>
    </row>
    <row r="188" spans="1:6">
      <c r="A188" t="s">
        <v>534</v>
      </c>
      <c r="B188">
        <v>34.6</v>
      </c>
      <c r="C188">
        <v>43.2</v>
      </c>
      <c r="D188">
        <v>8.5</v>
      </c>
      <c r="E188">
        <v>2.2999999999999998</v>
      </c>
      <c r="F188">
        <v>11.4</v>
      </c>
    </row>
    <row r="189" spans="1:6">
      <c r="A189" t="s">
        <v>533</v>
      </c>
      <c r="B189">
        <v>21.9</v>
      </c>
      <c r="C189">
        <v>30.7</v>
      </c>
      <c r="D189">
        <v>25.1</v>
      </c>
      <c r="E189">
        <v>9.8000000000000007</v>
      </c>
      <c r="F189">
        <v>12.5</v>
      </c>
    </row>
    <row r="191" spans="1:6">
      <c r="A191" s="52" t="s">
        <v>131</v>
      </c>
      <c r="B191" s="52"/>
      <c r="C191" s="52"/>
      <c r="D191" s="52"/>
      <c r="E191" s="52"/>
      <c r="F191" s="52"/>
    </row>
    <row r="192" spans="1:6" ht="33.75" customHeight="1">
      <c r="A192" s="6"/>
      <c r="B192" s="17" t="s">
        <v>135</v>
      </c>
      <c r="C192" s="17" t="s">
        <v>132</v>
      </c>
      <c r="D192" s="17" t="s">
        <v>133</v>
      </c>
      <c r="E192" s="17" t="s">
        <v>134</v>
      </c>
      <c r="F192" s="17" t="s">
        <v>113</v>
      </c>
    </row>
    <row r="193" spans="1:6">
      <c r="A193" t="s">
        <v>532</v>
      </c>
      <c r="B193">
        <v>4.0999999999999996</v>
      </c>
      <c r="C193">
        <v>8.6</v>
      </c>
      <c r="D193">
        <v>35.5</v>
      </c>
      <c r="E193">
        <v>48.4</v>
      </c>
      <c r="F193">
        <v>3.3</v>
      </c>
    </row>
    <row r="194" spans="1:6">
      <c r="A194" t="s">
        <v>531</v>
      </c>
      <c r="B194">
        <v>21.9</v>
      </c>
      <c r="C194">
        <v>29.5</v>
      </c>
      <c r="D194">
        <v>25.6</v>
      </c>
      <c r="E194">
        <v>21.3</v>
      </c>
      <c r="F194">
        <v>1.7</v>
      </c>
    </row>
    <row r="195" spans="1:6">
      <c r="A195" t="s">
        <v>530</v>
      </c>
      <c r="B195">
        <v>2.1</v>
      </c>
      <c r="C195">
        <v>5</v>
      </c>
      <c r="D195">
        <v>23.9</v>
      </c>
      <c r="E195">
        <v>60.5</v>
      </c>
      <c r="F195">
        <v>8.5</v>
      </c>
    </row>
    <row r="196" spans="1:6">
      <c r="A196" t="s">
        <v>529</v>
      </c>
      <c r="B196">
        <v>2.1</v>
      </c>
      <c r="C196">
        <v>4.5</v>
      </c>
      <c r="D196">
        <v>19.5</v>
      </c>
      <c r="E196">
        <v>62.6</v>
      </c>
      <c r="F196">
        <v>11.3</v>
      </c>
    </row>
    <row r="197" spans="1:6">
      <c r="A197" t="s">
        <v>528</v>
      </c>
      <c r="B197">
        <v>1.6</v>
      </c>
      <c r="C197">
        <v>3</v>
      </c>
      <c r="D197">
        <v>18.100000000000001</v>
      </c>
      <c r="E197">
        <v>65.2</v>
      </c>
      <c r="F197">
        <v>12.2</v>
      </c>
    </row>
    <row r="198" spans="1:6">
      <c r="A198" t="s">
        <v>527</v>
      </c>
      <c r="B198">
        <v>9.6</v>
      </c>
      <c r="C198">
        <v>13.5</v>
      </c>
      <c r="D198">
        <v>30.2</v>
      </c>
      <c r="E198">
        <v>42.2</v>
      </c>
      <c r="F198">
        <v>4.4000000000000004</v>
      </c>
    </row>
    <row r="200" spans="1:6">
      <c r="A200" s="52" t="s">
        <v>137</v>
      </c>
      <c r="B200" s="52"/>
      <c r="C200" s="52"/>
    </row>
    <row r="201" spans="1:6">
      <c r="A201" t="s">
        <v>57</v>
      </c>
    </row>
    <row r="202" spans="1:6">
      <c r="A202" s="6"/>
      <c r="B202" s="6" t="s">
        <v>28</v>
      </c>
      <c r="C202" s="6" t="s">
        <v>29</v>
      </c>
    </row>
    <row r="203" spans="1:6">
      <c r="A203" t="s">
        <v>138</v>
      </c>
      <c r="B203">
        <v>318</v>
      </c>
      <c r="C203">
        <v>31.3</v>
      </c>
    </row>
    <row r="204" spans="1:6">
      <c r="A204" t="s">
        <v>139</v>
      </c>
      <c r="B204">
        <v>224</v>
      </c>
      <c r="C204">
        <v>22</v>
      </c>
    </row>
    <row r="205" spans="1:6">
      <c r="A205" t="s">
        <v>140</v>
      </c>
      <c r="B205">
        <v>32</v>
      </c>
      <c r="C205">
        <v>3.1</v>
      </c>
    </row>
    <row r="206" spans="1:6">
      <c r="A206" t="s">
        <v>141</v>
      </c>
      <c r="B206">
        <v>258</v>
      </c>
      <c r="C206">
        <v>25.4</v>
      </c>
    </row>
    <row r="207" spans="1:6">
      <c r="A207" t="s">
        <v>142</v>
      </c>
      <c r="B207">
        <v>311</v>
      </c>
      <c r="C207">
        <v>30.6</v>
      </c>
    </row>
    <row r="208" spans="1:6">
      <c r="A208" t="s">
        <v>143</v>
      </c>
      <c r="B208">
        <v>119</v>
      </c>
      <c r="C208">
        <v>11.7</v>
      </c>
    </row>
    <row r="209" spans="1:6">
      <c r="A209" t="s">
        <v>144</v>
      </c>
      <c r="B209">
        <v>54</v>
      </c>
      <c r="C209">
        <v>5.3</v>
      </c>
    </row>
    <row r="210" spans="1:6">
      <c r="A210" t="s">
        <v>145</v>
      </c>
      <c r="B210">
        <v>406</v>
      </c>
      <c r="C210">
        <v>40</v>
      </c>
    </row>
    <row r="211" spans="1:6">
      <c r="A211" t="s">
        <v>146</v>
      </c>
      <c r="B211">
        <v>9</v>
      </c>
      <c r="C211">
        <v>0.9</v>
      </c>
    </row>
    <row r="213" spans="1:6">
      <c r="A213" s="52" t="s">
        <v>147</v>
      </c>
      <c r="B213" s="52"/>
      <c r="C213" s="52"/>
      <c r="D213" s="52"/>
      <c r="E213" s="52"/>
      <c r="F213" s="52"/>
    </row>
    <row r="214" spans="1:6" ht="28.5" customHeight="1">
      <c r="A214" s="6"/>
      <c r="B214" s="17" t="s">
        <v>148</v>
      </c>
      <c r="C214" s="17" t="s">
        <v>149</v>
      </c>
      <c r="D214" s="17" t="s">
        <v>150</v>
      </c>
      <c r="E214" s="17" t="s">
        <v>151</v>
      </c>
      <c r="F214" s="17" t="s">
        <v>113</v>
      </c>
    </row>
    <row r="215" spans="1:6">
      <c r="A215" t="s">
        <v>152</v>
      </c>
      <c r="B215">
        <v>29.9</v>
      </c>
      <c r="C215">
        <v>25.4</v>
      </c>
      <c r="D215">
        <v>20</v>
      </c>
      <c r="E215">
        <v>22.4</v>
      </c>
      <c r="F215">
        <v>2.2999999999999998</v>
      </c>
    </row>
    <row r="216" spans="1:6">
      <c r="A216" t="s">
        <v>153</v>
      </c>
      <c r="B216">
        <v>27.4</v>
      </c>
      <c r="C216">
        <v>29.3</v>
      </c>
      <c r="D216">
        <v>16</v>
      </c>
      <c r="E216">
        <v>22</v>
      </c>
      <c r="F216">
        <v>5.2</v>
      </c>
    </row>
    <row r="217" spans="1:6">
      <c r="A217" t="s">
        <v>154</v>
      </c>
      <c r="B217">
        <v>29.2</v>
      </c>
      <c r="C217">
        <v>29.2</v>
      </c>
      <c r="D217">
        <v>21.9</v>
      </c>
      <c r="E217">
        <v>13.2</v>
      </c>
      <c r="F217">
        <v>6.5</v>
      </c>
    </row>
    <row r="218" spans="1:6">
      <c r="A218" t="s">
        <v>155</v>
      </c>
      <c r="B218">
        <v>29.1</v>
      </c>
      <c r="C218">
        <v>28.2</v>
      </c>
      <c r="D218">
        <v>23.4</v>
      </c>
      <c r="E218">
        <v>13.1</v>
      </c>
      <c r="F218">
        <v>6.1</v>
      </c>
    </row>
    <row r="219" spans="1:6">
      <c r="A219" t="s">
        <v>156</v>
      </c>
      <c r="B219">
        <v>31.4</v>
      </c>
      <c r="C219">
        <v>32.700000000000003</v>
      </c>
      <c r="D219">
        <v>20.8</v>
      </c>
      <c r="E219">
        <v>10</v>
      </c>
      <c r="F219">
        <v>5.0999999999999996</v>
      </c>
    </row>
    <row r="221" spans="1:6">
      <c r="A221" s="52" t="s">
        <v>157</v>
      </c>
      <c r="B221" s="52"/>
      <c r="C221" s="52"/>
    </row>
    <row r="222" spans="1:6">
      <c r="A222" s="6"/>
      <c r="B222" s="6" t="s">
        <v>28</v>
      </c>
      <c r="C222" s="6" t="s">
        <v>29</v>
      </c>
    </row>
    <row r="223" spans="1:6">
      <c r="A223" t="s">
        <v>43</v>
      </c>
      <c r="B223">
        <v>969</v>
      </c>
      <c r="C223">
        <v>95.4</v>
      </c>
    </row>
    <row r="224" spans="1:6">
      <c r="A224" t="s">
        <v>42</v>
      </c>
      <c r="B224">
        <v>47</v>
      </c>
      <c r="C224">
        <v>4.5999999999999996</v>
      </c>
    </row>
    <row r="225" spans="1:3">
      <c r="A225" s="2" t="s">
        <v>9</v>
      </c>
      <c r="B225" s="2">
        <v>1016</v>
      </c>
      <c r="C225" s="2">
        <v>100</v>
      </c>
    </row>
    <row r="226" spans="1:3">
      <c r="A226" s="2"/>
      <c r="B226" s="2"/>
      <c r="C226" s="2"/>
    </row>
    <row r="227" spans="1:3">
      <c r="A227" s="54" t="s">
        <v>612</v>
      </c>
      <c r="B227" s="54"/>
      <c r="C227" s="54"/>
    </row>
    <row r="228" spans="1:3">
      <c r="A228" s="6"/>
      <c r="B228" s="6" t="s">
        <v>28</v>
      </c>
      <c r="C228" s="6" t="s">
        <v>29</v>
      </c>
    </row>
    <row r="229" spans="1:3">
      <c r="A229" t="s">
        <v>158</v>
      </c>
      <c r="B229">
        <v>524</v>
      </c>
      <c r="C229">
        <v>54.1</v>
      </c>
    </row>
    <row r="230" spans="1:3">
      <c r="A230" t="s">
        <v>159</v>
      </c>
      <c r="B230">
        <v>445</v>
      </c>
      <c r="C230">
        <v>45.9</v>
      </c>
    </row>
    <row r="231" spans="1:3">
      <c r="A231" s="2" t="s">
        <v>9</v>
      </c>
      <c r="B231" s="2">
        <v>969</v>
      </c>
      <c r="C231" s="2">
        <v>100</v>
      </c>
    </row>
    <row r="233" spans="1:3">
      <c r="A233" s="54" t="s">
        <v>160</v>
      </c>
      <c r="B233" s="54"/>
      <c r="C233" s="54"/>
    </row>
    <row r="234" spans="1:3">
      <c r="A234" s="6"/>
      <c r="B234" s="6" t="s">
        <v>28</v>
      </c>
      <c r="C234" s="6" t="s">
        <v>29</v>
      </c>
    </row>
    <row r="235" spans="1:3">
      <c r="A235" t="s">
        <v>43</v>
      </c>
      <c r="B235">
        <v>315</v>
      </c>
      <c r="C235">
        <v>32.6</v>
      </c>
    </row>
    <row r="236" spans="1:3">
      <c r="A236" t="s">
        <v>42</v>
      </c>
      <c r="B236">
        <v>652</v>
      </c>
      <c r="C236">
        <v>67.400000000000006</v>
      </c>
    </row>
    <row r="237" spans="1:3">
      <c r="A237" s="2" t="s">
        <v>9</v>
      </c>
      <c r="B237" s="2">
        <v>967</v>
      </c>
      <c r="C237" s="2">
        <v>100</v>
      </c>
    </row>
    <row r="239" spans="1:3">
      <c r="A239" s="52" t="s">
        <v>161</v>
      </c>
      <c r="B239" s="52"/>
      <c r="C239" s="52"/>
    </row>
    <row r="240" spans="1:3">
      <c r="A240" s="55" t="s">
        <v>57</v>
      </c>
      <c r="B240" s="55"/>
      <c r="C240" s="55"/>
    </row>
    <row r="241" spans="1:3">
      <c r="A241" s="6"/>
      <c r="B241" s="6" t="s">
        <v>28</v>
      </c>
      <c r="C241" s="6" t="s">
        <v>29</v>
      </c>
    </row>
    <row r="242" spans="1:3">
      <c r="A242" t="s">
        <v>162</v>
      </c>
      <c r="B242">
        <v>634</v>
      </c>
      <c r="C242">
        <v>65.400000000000006</v>
      </c>
    </row>
    <row r="243" spans="1:3">
      <c r="A243" t="s">
        <v>163</v>
      </c>
      <c r="B243">
        <v>163</v>
      </c>
      <c r="C243">
        <v>16.8</v>
      </c>
    </row>
    <row r="244" spans="1:3">
      <c r="A244" t="s">
        <v>164</v>
      </c>
      <c r="B244">
        <v>361</v>
      </c>
      <c r="C244">
        <v>37.299999999999997</v>
      </c>
    </row>
    <row r="245" spans="1:3">
      <c r="A245" t="s">
        <v>165</v>
      </c>
      <c r="B245">
        <v>204</v>
      </c>
      <c r="C245">
        <v>21.1</v>
      </c>
    </row>
    <row r="246" spans="1:3">
      <c r="A246" t="s">
        <v>166</v>
      </c>
      <c r="B246">
        <v>444</v>
      </c>
      <c r="C246">
        <v>45.8</v>
      </c>
    </row>
    <row r="247" spans="1:3">
      <c r="A247" t="s">
        <v>167</v>
      </c>
      <c r="B247">
        <v>152</v>
      </c>
      <c r="C247">
        <v>15.7</v>
      </c>
    </row>
    <row r="248" spans="1:3">
      <c r="A248" t="s">
        <v>168</v>
      </c>
      <c r="B248">
        <v>153</v>
      </c>
      <c r="C248">
        <v>15.8</v>
      </c>
    </row>
    <row r="249" spans="1:3">
      <c r="A249" t="s">
        <v>169</v>
      </c>
      <c r="B249">
        <v>191</v>
      </c>
      <c r="C249">
        <v>19.7</v>
      </c>
    </row>
    <row r="250" spans="1:3">
      <c r="A250" t="s">
        <v>170</v>
      </c>
      <c r="B250">
        <v>112</v>
      </c>
      <c r="C250">
        <v>11.6</v>
      </c>
    </row>
    <row r="251" spans="1:3">
      <c r="A251" t="s">
        <v>171</v>
      </c>
      <c r="B251">
        <v>295</v>
      </c>
      <c r="C251">
        <v>30.4</v>
      </c>
    </row>
    <row r="253" spans="1:3">
      <c r="A253" s="52" t="s">
        <v>172</v>
      </c>
      <c r="B253" s="52"/>
      <c r="C253" s="52"/>
    </row>
    <row r="254" spans="1:3">
      <c r="A254" s="53" t="s">
        <v>211</v>
      </c>
      <c r="B254" s="53"/>
      <c r="C254" s="53"/>
    </row>
    <row r="255" spans="1:3">
      <c r="A255" s="6"/>
      <c r="B255" s="6" t="s">
        <v>28</v>
      </c>
      <c r="C255" s="6" t="s">
        <v>29</v>
      </c>
    </row>
    <row r="256" spans="1:3">
      <c r="A256" t="s">
        <v>173</v>
      </c>
      <c r="B256">
        <v>172</v>
      </c>
      <c r="C256">
        <v>17.8</v>
      </c>
    </row>
    <row r="257" spans="1:3">
      <c r="A257" t="s">
        <v>174</v>
      </c>
      <c r="B257">
        <v>457</v>
      </c>
      <c r="C257">
        <v>47.2</v>
      </c>
    </row>
    <row r="258" spans="1:3">
      <c r="A258" t="s">
        <v>175</v>
      </c>
      <c r="B258">
        <v>203</v>
      </c>
      <c r="C258">
        <v>21</v>
      </c>
    </row>
    <row r="259" spans="1:3">
      <c r="A259" t="s">
        <v>176</v>
      </c>
      <c r="B259">
        <v>55</v>
      </c>
      <c r="C259">
        <v>5.7</v>
      </c>
    </row>
    <row r="260" spans="1:3">
      <c r="A260" t="s">
        <v>177</v>
      </c>
      <c r="B260">
        <v>24</v>
      </c>
      <c r="C260">
        <v>2.5</v>
      </c>
    </row>
    <row r="261" spans="1:3">
      <c r="A261" t="s">
        <v>178</v>
      </c>
      <c r="B261">
        <v>12</v>
      </c>
      <c r="C261">
        <v>1.2</v>
      </c>
    </row>
    <row r="262" spans="1:3">
      <c r="A262" t="s">
        <v>179</v>
      </c>
      <c r="B262">
        <v>45</v>
      </c>
      <c r="C262">
        <v>4.5999999999999996</v>
      </c>
    </row>
    <row r="263" spans="1:3">
      <c r="A263" s="2" t="s">
        <v>9</v>
      </c>
      <c r="B263" s="2">
        <v>968</v>
      </c>
      <c r="C263" s="2">
        <v>100</v>
      </c>
    </row>
    <row r="264" spans="1:3">
      <c r="A264" s="2"/>
      <c r="B264" s="2"/>
      <c r="C264" s="2"/>
    </row>
    <row r="265" spans="1:3">
      <c r="A265" s="52" t="s">
        <v>180</v>
      </c>
      <c r="B265" s="52"/>
      <c r="C265" s="52"/>
    </row>
    <row r="266" spans="1:3">
      <c r="A266" t="s">
        <v>57</v>
      </c>
    </row>
    <row r="267" spans="1:3">
      <c r="A267" s="6"/>
      <c r="B267" s="6" t="s">
        <v>28</v>
      </c>
      <c r="C267" s="6" t="s">
        <v>29</v>
      </c>
    </row>
    <row r="268" spans="1:3">
      <c r="A268" t="s">
        <v>181</v>
      </c>
      <c r="B268">
        <v>633</v>
      </c>
      <c r="C268">
        <v>65.3</v>
      </c>
    </row>
    <row r="269" spans="1:3">
      <c r="A269" t="s">
        <v>182</v>
      </c>
      <c r="B269">
        <v>225</v>
      </c>
      <c r="C269">
        <v>23.2</v>
      </c>
    </row>
    <row r="270" spans="1:3">
      <c r="A270" t="s">
        <v>183</v>
      </c>
      <c r="B270">
        <v>125</v>
      </c>
      <c r="C270">
        <v>12.9</v>
      </c>
    </row>
    <row r="271" spans="1:3">
      <c r="A271" t="s">
        <v>184</v>
      </c>
      <c r="B271">
        <v>109</v>
      </c>
      <c r="C271">
        <v>11.2</v>
      </c>
    </row>
    <row r="272" spans="1:3">
      <c r="A272" t="s">
        <v>185</v>
      </c>
      <c r="B272">
        <v>141</v>
      </c>
      <c r="C272">
        <v>14.6</v>
      </c>
    </row>
    <row r="273" spans="1:3">
      <c r="A273" t="s">
        <v>186</v>
      </c>
      <c r="B273">
        <v>50</v>
      </c>
      <c r="C273">
        <v>5.2</v>
      </c>
    </row>
    <row r="274" spans="1:3">
      <c r="A274" t="s">
        <v>187</v>
      </c>
      <c r="B274">
        <v>103</v>
      </c>
      <c r="C274">
        <v>10.6</v>
      </c>
    </row>
    <row r="275" spans="1:3">
      <c r="A275" t="s">
        <v>188</v>
      </c>
      <c r="B275">
        <v>156</v>
      </c>
      <c r="C275">
        <v>16.100000000000001</v>
      </c>
    </row>
    <row r="276" spans="1:3">
      <c r="A276" t="s">
        <v>189</v>
      </c>
      <c r="B276">
        <v>14</v>
      </c>
      <c r="C276">
        <v>1.4</v>
      </c>
    </row>
    <row r="277" spans="1:3">
      <c r="A277" t="s">
        <v>190</v>
      </c>
      <c r="B277">
        <v>65</v>
      </c>
      <c r="C277">
        <v>6.7</v>
      </c>
    </row>
    <row r="278" spans="1:3">
      <c r="A278" t="s">
        <v>191</v>
      </c>
      <c r="B278">
        <v>199</v>
      </c>
      <c r="C278">
        <v>20.5</v>
      </c>
    </row>
    <row r="280" spans="1:3" ht="33.75" customHeight="1">
      <c r="A280" s="56" t="s">
        <v>192</v>
      </c>
      <c r="B280" s="56"/>
      <c r="C280" s="56"/>
    </row>
    <row r="281" spans="1:3">
      <c r="A281" s="6"/>
      <c r="B281" s="6" t="s">
        <v>28</v>
      </c>
      <c r="C281" s="6" t="s">
        <v>29</v>
      </c>
    </row>
    <row r="282" spans="1:3">
      <c r="A282" t="s">
        <v>43</v>
      </c>
      <c r="B282">
        <v>339</v>
      </c>
      <c r="C282">
        <v>33.4</v>
      </c>
    </row>
    <row r="283" spans="1:3">
      <c r="A283" t="s">
        <v>42</v>
      </c>
      <c r="B283">
        <v>650</v>
      </c>
      <c r="C283">
        <v>64</v>
      </c>
    </row>
    <row r="284" spans="1:3">
      <c r="A284" s="10" t="s">
        <v>193</v>
      </c>
      <c r="B284" s="10">
        <v>27</v>
      </c>
      <c r="C284" s="10">
        <v>2.7</v>
      </c>
    </row>
    <row r="285" spans="1:3">
      <c r="A285" s="2" t="s">
        <v>9</v>
      </c>
      <c r="B285" s="2">
        <f>SUM(B282:B284)</f>
        <v>1016</v>
      </c>
      <c r="C285" s="2">
        <v>100</v>
      </c>
    </row>
    <row r="286" spans="1:3">
      <c r="A286" s="10"/>
      <c r="B286" s="10"/>
      <c r="C286" s="10"/>
    </row>
    <row r="287" spans="1:3">
      <c r="A287" s="52" t="s">
        <v>195</v>
      </c>
      <c r="B287" s="52"/>
      <c r="C287" s="52"/>
    </row>
    <row r="288" spans="1:3">
      <c r="A288" s="6"/>
      <c r="B288" s="6" t="s">
        <v>28</v>
      </c>
      <c r="C288" s="6" t="s">
        <v>29</v>
      </c>
    </row>
    <row r="289" spans="1:3">
      <c r="A289" t="s">
        <v>43</v>
      </c>
      <c r="B289">
        <v>429</v>
      </c>
      <c r="C289">
        <v>42.2</v>
      </c>
    </row>
    <row r="290" spans="1:3">
      <c r="A290" t="s">
        <v>42</v>
      </c>
      <c r="B290">
        <v>550</v>
      </c>
      <c r="C290">
        <v>54.1</v>
      </c>
    </row>
    <row r="291" spans="1:3">
      <c r="A291" t="s">
        <v>194</v>
      </c>
      <c r="B291">
        <v>37</v>
      </c>
      <c r="C291">
        <v>3.6</v>
      </c>
    </row>
    <row r="292" spans="1:3">
      <c r="A292" s="2" t="s">
        <v>9</v>
      </c>
      <c r="B292" s="2">
        <f>SUM(B289:B291)</f>
        <v>1016</v>
      </c>
      <c r="C292" s="2">
        <v>100</v>
      </c>
    </row>
    <row r="294" spans="1:3">
      <c r="A294" s="52" t="s">
        <v>196</v>
      </c>
      <c r="B294" s="52"/>
      <c r="C294" s="52"/>
    </row>
    <row r="295" spans="1:3">
      <c r="A295" s="8" t="s">
        <v>57</v>
      </c>
      <c r="B295" s="9"/>
      <c r="C295" s="9"/>
    </row>
    <row r="296" spans="1:3">
      <c r="A296" s="6"/>
      <c r="B296" s="6" t="s">
        <v>28</v>
      </c>
      <c r="C296" s="6" t="s">
        <v>29</v>
      </c>
    </row>
    <row r="297" spans="1:3">
      <c r="A297" s="43" t="s">
        <v>197</v>
      </c>
      <c r="B297" s="43">
        <v>184</v>
      </c>
      <c r="C297" s="43">
        <v>18.100000000000001</v>
      </c>
    </row>
    <row r="298" spans="1:3">
      <c r="A298" s="44" t="s">
        <v>198</v>
      </c>
      <c r="B298" s="44">
        <v>493</v>
      </c>
      <c r="C298" s="44">
        <v>48.5</v>
      </c>
    </row>
    <row r="299" spans="1:3">
      <c r="A299" s="43" t="s">
        <v>199</v>
      </c>
      <c r="B299" s="43">
        <v>165</v>
      </c>
      <c r="C299" s="43">
        <v>16.2</v>
      </c>
    </row>
    <row r="300" spans="1:3">
      <c r="A300" s="44" t="s">
        <v>200</v>
      </c>
      <c r="B300" s="44">
        <v>146</v>
      </c>
      <c r="C300" s="44">
        <v>14.4</v>
      </c>
    </row>
    <row r="301" spans="1:3">
      <c r="A301" s="43" t="s">
        <v>201</v>
      </c>
      <c r="B301" s="43">
        <v>272</v>
      </c>
      <c r="C301" s="43">
        <v>26.8</v>
      </c>
    </row>
    <row r="302" spans="1:3">
      <c r="A302" s="44" t="s">
        <v>202</v>
      </c>
      <c r="B302" s="44">
        <v>172</v>
      </c>
      <c r="C302" s="44">
        <v>16.899999999999999</v>
      </c>
    </row>
    <row r="303" spans="1:3">
      <c r="A303" s="43" t="s">
        <v>203</v>
      </c>
      <c r="B303" s="43">
        <v>348</v>
      </c>
      <c r="C303" s="43">
        <v>34.299999999999997</v>
      </c>
    </row>
    <row r="305" spans="1:6">
      <c r="A305" s="52" t="s">
        <v>204</v>
      </c>
      <c r="B305" s="52"/>
      <c r="C305" s="52"/>
      <c r="D305" s="52"/>
      <c r="E305" s="52"/>
      <c r="F305" s="52"/>
    </row>
    <row r="306" spans="1:6" ht="30.75" customHeight="1">
      <c r="A306" s="17"/>
      <c r="B306" s="17" t="s">
        <v>205</v>
      </c>
      <c r="C306" s="17" t="s">
        <v>206</v>
      </c>
      <c r="D306" s="17" t="s">
        <v>207</v>
      </c>
      <c r="E306" s="17" t="s">
        <v>208</v>
      </c>
      <c r="F306" s="17" t="s">
        <v>113</v>
      </c>
    </row>
    <row r="307" spans="1:6">
      <c r="A307" t="s">
        <v>526</v>
      </c>
      <c r="B307">
        <v>45.9</v>
      </c>
      <c r="C307">
        <v>35.799999999999997</v>
      </c>
      <c r="D307">
        <v>13.3</v>
      </c>
      <c r="E307">
        <v>3.2</v>
      </c>
      <c r="F307">
        <v>1.8</v>
      </c>
    </row>
    <row r="308" spans="1:6">
      <c r="A308" t="s">
        <v>35</v>
      </c>
      <c r="B308">
        <v>10.199999999999999</v>
      </c>
      <c r="C308">
        <v>18.899999999999999</v>
      </c>
      <c r="D308">
        <v>43.4</v>
      </c>
      <c r="E308">
        <v>24.5</v>
      </c>
      <c r="F308">
        <v>3</v>
      </c>
    </row>
    <row r="309" spans="1:6">
      <c r="A309" t="s">
        <v>520</v>
      </c>
      <c r="B309">
        <v>15.9</v>
      </c>
      <c r="C309">
        <v>32.4</v>
      </c>
      <c r="D309">
        <v>32.5</v>
      </c>
      <c r="E309">
        <v>16.399999999999999</v>
      </c>
      <c r="F309">
        <v>2.8</v>
      </c>
    </row>
    <row r="310" spans="1:6">
      <c r="A310" t="s">
        <v>525</v>
      </c>
      <c r="B310">
        <v>10.6</v>
      </c>
      <c r="C310">
        <v>20.2</v>
      </c>
      <c r="D310">
        <v>41.1</v>
      </c>
      <c r="E310">
        <v>22.5</v>
      </c>
      <c r="F310">
        <v>5.5</v>
      </c>
    </row>
    <row r="311" spans="1:6">
      <c r="A311" t="s">
        <v>521</v>
      </c>
      <c r="B311">
        <v>41.8</v>
      </c>
      <c r="C311">
        <v>40.299999999999997</v>
      </c>
      <c r="D311">
        <v>9.3000000000000007</v>
      </c>
      <c r="E311">
        <v>5.9</v>
      </c>
      <c r="F311">
        <v>2.8</v>
      </c>
    </row>
    <row r="312" spans="1:6">
      <c r="A312" t="s">
        <v>522</v>
      </c>
      <c r="B312">
        <v>54.4</v>
      </c>
      <c r="C312">
        <v>40</v>
      </c>
      <c r="D312">
        <v>2.7</v>
      </c>
      <c r="E312">
        <v>1.7</v>
      </c>
      <c r="F312">
        <v>1.3</v>
      </c>
    </row>
    <row r="313" spans="1:6">
      <c r="A313" t="s">
        <v>46</v>
      </c>
      <c r="B313">
        <v>63.7</v>
      </c>
      <c r="C313">
        <v>31.1</v>
      </c>
      <c r="D313">
        <v>3.2</v>
      </c>
      <c r="E313">
        <v>0.9</v>
      </c>
      <c r="F313">
        <v>1.1000000000000001</v>
      </c>
    </row>
    <row r="314" spans="1:6">
      <c r="A314" t="s">
        <v>48</v>
      </c>
      <c r="B314">
        <v>52</v>
      </c>
      <c r="C314">
        <v>37.6</v>
      </c>
      <c r="D314">
        <v>7.6</v>
      </c>
      <c r="E314">
        <v>1.4</v>
      </c>
      <c r="F314">
        <v>1.5</v>
      </c>
    </row>
    <row r="315" spans="1:6">
      <c r="A315" t="s">
        <v>523</v>
      </c>
      <c r="B315">
        <v>25.9</v>
      </c>
      <c r="C315">
        <v>27.3</v>
      </c>
      <c r="D315">
        <v>22.8</v>
      </c>
      <c r="E315">
        <v>12.6</v>
      </c>
      <c r="F315">
        <v>11.4</v>
      </c>
    </row>
    <row r="316" spans="1:6">
      <c r="A316" t="s">
        <v>524</v>
      </c>
      <c r="B316">
        <v>61.4</v>
      </c>
      <c r="C316">
        <v>32.4</v>
      </c>
      <c r="D316">
        <v>3.7</v>
      </c>
      <c r="E316">
        <v>1.1000000000000001</v>
      </c>
      <c r="F316">
        <v>1.4</v>
      </c>
    </row>
    <row r="318" spans="1:6">
      <c r="A318" s="52" t="s">
        <v>209</v>
      </c>
      <c r="B318" s="52"/>
      <c r="C318" s="52"/>
    </row>
    <row r="319" spans="1:6">
      <c r="A319" t="s">
        <v>213</v>
      </c>
    </row>
    <row r="320" spans="1:6">
      <c r="A320" s="19"/>
      <c r="B320" s="19" t="s">
        <v>205</v>
      </c>
      <c r="C320" s="19" t="s">
        <v>206</v>
      </c>
      <c r="D320" s="6" t="s">
        <v>207</v>
      </c>
      <c r="E320" s="6" t="s">
        <v>210</v>
      </c>
      <c r="F320" s="6" t="s">
        <v>113</v>
      </c>
    </row>
    <row r="321" spans="1:6">
      <c r="A321" t="s">
        <v>584</v>
      </c>
      <c r="B321">
        <v>85</v>
      </c>
      <c r="C321">
        <v>14.6</v>
      </c>
      <c r="D321">
        <v>0.4</v>
      </c>
      <c r="E321">
        <v>0</v>
      </c>
      <c r="F321">
        <v>0</v>
      </c>
    </row>
    <row r="322" spans="1:6">
      <c r="A322" t="s">
        <v>583</v>
      </c>
      <c r="B322">
        <v>70.7</v>
      </c>
      <c r="C322">
        <v>24.7</v>
      </c>
      <c r="D322">
        <v>3.6</v>
      </c>
      <c r="E322">
        <v>0.4</v>
      </c>
      <c r="F322">
        <v>0.6</v>
      </c>
    </row>
    <row r="323" spans="1:6">
      <c r="A323" t="s">
        <v>582</v>
      </c>
      <c r="B323">
        <v>83</v>
      </c>
      <c r="C323">
        <v>15.9</v>
      </c>
      <c r="D323">
        <v>1</v>
      </c>
      <c r="E323">
        <v>0</v>
      </c>
      <c r="F323">
        <v>0.1</v>
      </c>
    </row>
    <row r="324" spans="1:6">
      <c r="A324" t="s">
        <v>581</v>
      </c>
      <c r="B324">
        <v>58.1</v>
      </c>
      <c r="C324">
        <v>29.7</v>
      </c>
      <c r="D324">
        <v>8.5</v>
      </c>
      <c r="E324">
        <v>1.2</v>
      </c>
      <c r="F324">
        <v>2.6</v>
      </c>
    </row>
    <row r="325" spans="1:6">
      <c r="A325" t="s">
        <v>580</v>
      </c>
      <c r="B325">
        <v>74.8</v>
      </c>
      <c r="C325">
        <v>21.9</v>
      </c>
      <c r="D325">
        <v>1.7</v>
      </c>
      <c r="E325">
        <v>0.8</v>
      </c>
      <c r="F325">
        <v>0.8</v>
      </c>
    </row>
    <row r="326" spans="1:6">
      <c r="A326" t="s">
        <v>579</v>
      </c>
      <c r="B326">
        <v>62.4</v>
      </c>
      <c r="C326">
        <v>26.3</v>
      </c>
      <c r="D326">
        <v>7.3</v>
      </c>
      <c r="E326">
        <v>2.7</v>
      </c>
      <c r="F326">
        <v>1.4</v>
      </c>
    </row>
    <row r="327" spans="1:6">
      <c r="A327" t="s">
        <v>578</v>
      </c>
      <c r="B327">
        <v>86.8</v>
      </c>
      <c r="C327">
        <v>11.6</v>
      </c>
      <c r="D327">
        <v>1</v>
      </c>
      <c r="E327">
        <v>0.3</v>
      </c>
      <c r="F327">
        <v>0.3</v>
      </c>
    </row>
    <row r="328" spans="1:6">
      <c r="A328" t="s">
        <v>577</v>
      </c>
      <c r="B328">
        <v>82.9</v>
      </c>
      <c r="C328">
        <v>15.7</v>
      </c>
      <c r="D328">
        <v>0.9</v>
      </c>
      <c r="E328">
        <v>0.3</v>
      </c>
      <c r="F328">
        <v>0.2</v>
      </c>
    </row>
    <row r="329" spans="1:6">
      <c r="A329" t="s">
        <v>576</v>
      </c>
      <c r="B329">
        <v>78.5</v>
      </c>
      <c r="C329">
        <v>16.8</v>
      </c>
      <c r="D329">
        <v>3</v>
      </c>
      <c r="E329">
        <v>0.5</v>
      </c>
      <c r="F329">
        <v>1.2</v>
      </c>
    </row>
    <row r="330" spans="1:6">
      <c r="A330" t="s">
        <v>575</v>
      </c>
      <c r="B330">
        <v>76</v>
      </c>
      <c r="C330">
        <v>19.899999999999999</v>
      </c>
      <c r="D330">
        <v>3.1</v>
      </c>
      <c r="E330">
        <v>0.3</v>
      </c>
      <c r="F330">
        <v>0.7</v>
      </c>
    </row>
    <row r="331" spans="1:6">
      <c r="A331" t="s">
        <v>574</v>
      </c>
      <c r="B331">
        <v>78.099999999999994</v>
      </c>
      <c r="C331">
        <v>19</v>
      </c>
      <c r="D331">
        <v>1.9</v>
      </c>
      <c r="E331">
        <v>0.2</v>
      </c>
      <c r="F331">
        <v>0.9</v>
      </c>
    </row>
    <row r="332" spans="1:6">
      <c r="A332" t="s">
        <v>573</v>
      </c>
      <c r="B332">
        <v>81</v>
      </c>
      <c r="C332">
        <v>17</v>
      </c>
      <c r="D332">
        <v>0.9</v>
      </c>
      <c r="E332">
        <v>0.4</v>
      </c>
      <c r="F332">
        <v>0.7</v>
      </c>
    </row>
    <row r="333" spans="1:6">
      <c r="A333" t="s">
        <v>572</v>
      </c>
      <c r="B333">
        <v>67.3</v>
      </c>
      <c r="C333">
        <v>26.5</v>
      </c>
      <c r="D333">
        <v>2.4</v>
      </c>
      <c r="E333">
        <v>0.4</v>
      </c>
      <c r="F333">
        <v>3.4</v>
      </c>
    </row>
    <row r="334" spans="1:6">
      <c r="A334" t="s">
        <v>571</v>
      </c>
      <c r="B334">
        <v>72</v>
      </c>
      <c r="C334">
        <v>22</v>
      </c>
      <c r="D334">
        <v>3</v>
      </c>
      <c r="E334">
        <v>1</v>
      </c>
      <c r="F334">
        <v>2</v>
      </c>
    </row>
    <row r="336" spans="1:6">
      <c r="A336" s="52" t="s">
        <v>212</v>
      </c>
      <c r="B336" s="52"/>
      <c r="C336" s="52"/>
      <c r="D336" s="52"/>
      <c r="E336" s="52"/>
      <c r="F336" s="52"/>
    </row>
    <row r="337" spans="1:6">
      <c r="A337" s="53" t="s">
        <v>213</v>
      </c>
      <c r="B337" s="53"/>
      <c r="C337" s="53"/>
      <c r="D337" s="53"/>
      <c r="E337" s="53"/>
      <c r="F337" s="53"/>
    </row>
    <row r="338" spans="1:6" ht="28.5" customHeight="1">
      <c r="A338" s="6"/>
      <c r="B338" s="11" t="s">
        <v>127</v>
      </c>
      <c r="C338" s="11" t="s">
        <v>128</v>
      </c>
      <c r="D338" s="11" t="s">
        <v>129</v>
      </c>
      <c r="E338" s="11" t="s">
        <v>130</v>
      </c>
      <c r="F338" s="11" t="s">
        <v>113</v>
      </c>
    </row>
    <row r="339" spans="1:6">
      <c r="A339" t="s">
        <v>586</v>
      </c>
      <c r="B339">
        <v>9.5</v>
      </c>
      <c r="C339">
        <v>33.1</v>
      </c>
      <c r="D339">
        <v>40.299999999999997</v>
      </c>
      <c r="E339">
        <v>11.8</v>
      </c>
      <c r="F339">
        <v>5.3</v>
      </c>
    </row>
    <row r="340" spans="1:6">
      <c r="A340" t="s">
        <v>587</v>
      </c>
      <c r="B340">
        <v>14.8</v>
      </c>
      <c r="C340">
        <v>48.1</v>
      </c>
      <c r="D340">
        <v>23.9</v>
      </c>
      <c r="E340">
        <v>8.5</v>
      </c>
      <c r="F340">
        <v>4.7</v>
      </c>
    </row>
    <row r="341" spans="1:6">
      <c r="A341" t="s">
        <v>588</v>
      </c>
      <c r="B341">
        <v>21.9</v>
      </c>
      <c r="C341">
        <v>43.8</v>
      </c>
      <c r="D341">
        <v>21.1</v>
      </c>
      <c r="E341">
        <v>9.4</v>
      </c>
      <c r="F341">
        <v>3.8</v>
      </c>
    </row>
    <row r="342" spans="1:6">
      <c r="A342" t="s">
        <v>589</v>
      </c>
      <c r="B342">
        <v>7.5</v>
      </c>
      <c r="C342">
        <v>20.100000000000001</v>
      </c>
      <c r="D342">
        <v>42.3</v>
      </c>
      <c r="E342">
        <v>15</v>
      </c>
      <c r="F342">
        <v>15.2</v>
      </c>
    </row>
    <row r="343" spans="1:6">
      <c r="A343" t="s">
        <v>590</v>
      </c>
      <c r="B343">
        <v>30.3</v>
      </c>
      <c r="C343">
        <v>37.700000000000003</v>
      </c>
      <c r="D343">
        <v>21.3</v>
      </c>
      <c r="E343">
        <v>6.6</v>
      </c>
      <c r="F343">
        <v>4.0999999999999996</v>
      </c>
    </row>
    <row r="344" spans="1:6">
      <c r="A344" t="s">
        <v>591</v>
      </c>
      <c r="B344">
        <v>11.1</v>
      </c>
      <c r="C344">
        <v>28.1</v>
      </c>
      <c r="D344">
        <v>38.4</v>
      </c>
      <c r="E344">
        <v>16.399999999999999</v>
      </c>
      <c r="F344">
        <v>6</v>
      </c>
    </row>
    <row r="345" spans="1:6">
      <c r="A345" t="s">
        <v>592</v>
      </c>
      <c r="B345">
        <v>11.3</v>
      </c>
      <c r="C345">
        <v>30.2</v>
      </c>
      <c r="D345">
        <v>41.5</v>
      </c>
      <c r="E345">
        <v>13.2</v>
      </c>
      <c r="F345">
        <v>3.7</v>
      </c>
    </row>
    <row r="346" spans="1:6">
      <c r="A346" t="s">
        <v>593</v>
      </c>
      <c r="B346">
        <v>21.9</v>
      </c>
      <c r="C346">
        <v>47.3</v>
      </c>
      <c r="D346">
        <v>19.5</v>
      </c>
      <c r="E346">
        <v>5.7</v>
      </c>
      <c r="F346">
        <v>5.6</v>
      </c>
    </row>
    <row r="347" spans="1:6">
      <c r="A347" t="s">
        <v>594</v>
      </c>
      <c r="B347">
        <v>7.3</v>
      </c>
      <c r="C347">
        <v>7.3</v>
      </c>
      <c r="D347">
        <v>7.3</v>
      </c>
      <c r="E347">
        <v>7.3</v>
      </c>
      <c r="F347">
        <v>7.3</v>
      </c>
    </row>
    <row r="348" spans="1:6">
      <c r="A348" t="s">
        <v>595</v>
      </c>
      <c r="B348">
        <v>17.8</v>
      </c>
      <c r="C348">
        <v>38</v>
      </c>
      <c r="D348">
        <v>30.7</v>
      </c>
      <c r="E348">
        <v>10.4</v>
      </c>
      <c r="F348">
        <v>3.1</v>
      </c>
    </row>
    <row r="349" spans="1:6">
      <c r="A349" t="s">
        <v>596</v>
      </c>
      <c r="B349">
        <v>16.2</v>
      </c>
      <c r="C349">
        <v>42.3</v>
      </c>
      <c r="D349">
        <v>23.7</v>
      </c>
      <c r="E349">
        <v>8.1999999999999993</v>
      </c>
      <c r="F349">
        <v>9.5</v>
      </c>
    </row>
    <row r="350" spans="1:6">
      <c r="A350" t="s">
        <v>597</v>
      </c>
      <c r="B350">
        <v>12</v>
      </c>
      <c r="C350">
        <v>40.799999999999997</v>
      </c>
      <c r="D350">
        <v>30.6</v>
      </c>
      <c r="E350">
        <v>8.6999999999999993</v>
      </c>
      <c r="F350">
        <v>7.9</v>
      </c>
    </row>
    <row r="351" spans="1:6">
      <c r="A351" t="s">
        <v>598</v>
      </c>
      <c r="B351">
        <v>9</v>
      </c>
      <c r="C351">
        <v>32.299999999999997</v>
      </c>
      <c r="D351">
        <v>32.4</v>
      </c>
      <c r="E351">
        <v>11.6</v>
      </c>
      <c r="F351">
        <v>14.8</v>
      </c>
    </row>
    <row r="352" spans="1:6">
      <c r="A352" t="s">
        <v>585</v>
      </c>
      <c r="B352">
        <v>9.4</v>
      </c>
      <c r="C352">
        <v>31.9</v>
      </c>
      <c r="D352">
        <v>33.299999999999997</v>
      </c>
      <c r="E352">
        <v>14.8</v>
      </c>
      <c r="F352">
        <v>10.6</v>
      </c>
    </row>
    <row r="354" spans="1:6">
      <c r="A354" s="2" t="s">
        <v>214</v>
      </c>
    </row>
    <row r="355" spans="1:6" ht="45.75" customHeight="1">
      <c r="A355" s="6"/>
      <c r="B355" s="11" t="s">
        <v>215</v>
      </c>
      <c r="C355" s="11" t="s">
        <v>216</v>
      </c>
      <c r="D355" s="11" t="s">
        <v>217</v>
      </c>
      <c r="E355" s="11" t="s">
        <v>218</v>
      </c>
      <c r="F355" s="11" t="s">
        <v>113</v>
      </c>
    </row>
    <row r="356" spans="1:6">
      <c r="A356" t="s">
        <v>599</v>
      </c>
      <c r="B356">
        <v>57.2</v>
      </c>
      <c r="C356">
        <v>36.9</v>
      </c>
      <c r="D356">
        <v>4.0999999999999996</v>
      </c>
      <c r="E356">
        <v>1.2</v>
      </c>
      <c r="F356">
        <v>0.6</v>
      </c>
    </row>
    <row r="357" spans="1:6">
      <c r="A357" t="s">
        <v>600</v>
      </c>
      <c r="B357">
        <v>42.5</v>
      </c>
      <c r="C357">
        <v>36.700000000000003</v>
      </c>
      <c r="D357">
        <v>16</v>
      </c>
      <c r="E357">
        <v>3.5</v>
      </c>
      <c r="F357">
        <v>1.2</v>
      </c>
    </row>
    <row r="358" spans="1:6">
      <c r="A358" t="s">
        <v>601</v>
      </c>
      <c r="B358">
        <v>62.7</v>
      </c>
      <c r="C358">
        <v>33</v>
      </c>
      <c r="D358">
        <v>2.4</v>
      </c>
      <c r="E358">
        <v>1</v>
      </c>
      <c r="F358">
        <v>1</v>
      </c>
    </row>
    <row r="359" spans="1:6">
      <c r="A359" t="s">
        <v>602</v>
      </c>
      <c r="B359">
        <v>54.3</v>
      </c>
      <c r="C359">
        <v>35.799999999999997</v>
      </c>
      <c r="D359">
        <v>7.5</v>
      </c>
      <c r="E359">
        <v>1.5</v>
      </c>
      <c r="F359">
        <v>0.9</v>
      </c>
    </row>
    <row r="360" spans="1:6">
      <c r="A360" t="s">
        <v>603</v>
      </c>
      <c r="B360">
        <v>69.7</v>
      </c>
      <c r="C360">
        <v>26.9</v>
      </c>
      <c r="D360">
        <v>2.1</v>
      </c>
      <c r="E360">
        <v>0.4</v>
      </c>
      <c r="F360">
        <v>1</v>
      </c>
    </row>
    <row r="362" spans="1:6">
      <c r="A362" s="52" t="s">
        <v>230</v>
      </c>
      <c r="B362" s="52"/>
      <c r="C362" s="52"/>
    </row>
    <row r="363" spans="1:6">
      <c r="A363" s="6"/>
      <c r="B363" s="6" t="s">
        <v>28</v>
      </c>
      <c r="C363" s="6" t="s">
        <v>29</v>
      </c>
    </row>
    <row r="364" spans="1:6">
      <c r="A364" t="s">
        <v>219</v>
      </c>
      <c r="B364">
        <v>340</v>
      </c>
      <c r="C364">
        <v>33.5</v>
      </c>
    </row>
    <row r="365" spans="1:6">
      <c r="A365" t="s">
        <v>220</v>
      </c>
      <c r="B365">
        <v>415</v>
      </c>
      <c r="C365">
        <v>40.799999999999997</v>
      </c>
    </row>
    <row r="366" spans="1:6">
      <c r="A366" t="s">
        <v>136</v>
      </c>
      <c r="B366">
        <v>181</v>
      </c>
      <c r="C366">
        <v>17.8</v>
      </c>
    </row>
    <row r="367" spans="1:6">
      <c r="A367" t="s">
        <v>119</v>
      </c>
      <c r="B367">
        <v>80</v>
      </c>
      <c r="C367">
        <v>7.9</v>
      </c>
    </row>
    <row r="368" spans="1:6">
      <c r="A368" s="2" t="s">
        <v>9</v>
      </c>
      <c r="B368" s="2">
        <v>1016</v>
      </c>
      <c r="C368" s="2">
        <v>100</v>
      </c>
    </row>
    <row r="369" spans="1:3">
      <c r="A369" s="2"/>
      <c r="B369" s="2"/>
      <c r="C369" s="2"/>
    </row>
    <row r="370" spans="1:3">
      <c r="A370" s="52" t="s">
        <v>229</v>
      </c>
      <c r="B370" s="52"/>
      <c r="C370" s="52"/>
    </row>
    <row r="371" spans="1:3">
      <c r="A371" s="20"/>
      <c r="B371" s="20" t="s">
        <v>28</v>
      </c>
      <c r="C371" s="20" t="s">
        <v>29</v>
      </c>
    </row>
    <row r="372" spans="1:3">
      <c r="A372" t="s">
        <v>221</v>
      </c>
      <c r="B372">
        <v>57</v>
      </c>
      <c r="C372">
        <v>5.6</v>
      </c>
    </row>
    <row r="373" spans="1:3">
      <c r="A373" t="s">
        <v>222</v>
      </c>
      <c r="B373">
        <v>802</v>
      </c>
      <c r="C373">
        <v>78.900000000000006</v>
      </c>
    </row>
    <row r="374" spans="1:3">
      <c r="A374" t="s">
        <v>223</v>
      </c>
      <c r="B374">
        <v>5</v>
      </c>
      <c r="C374">
        <v>0.5</v>
      </c>
    </row>
    <row r="375" spans="1:3">
      <c r="A375" t="s">
        <v>224</v>
      </c>
      <c r="B375">
        <v>2</v>
      </c>
      <c r="C375">
        <v>0.2</v>
      </c>
    </row>
    <row r="376" spans="1:3">
      <c r="A376" t="s">
        <v>225</v>
      </c>
      <c r="B376">
        <v>2</v>
      </c>
      <c r="C376">
        <v>0.2</v>
      </c>
    </row>
    <row r="377" spans="1:3">
      <c r="A377" t="s">
        <v>226</v>
      </c>
      <c r="B377">
        <v>1</v>
      </c>
      <c r="C377">
        <v>0.1</v>
      </c>
    </row>
    <row r="378" spans="1:3">
      <c r="A378" t="s">
        <v>58</v>
      </c>
      <c r="B378">
        <v>9</v>
      </c>
      <c r="C378">
        <v>0.9</v>
      </c>
    </row>
    <row r="379" spans="1:3">
      <c r="A379" t="s">
        <v>227</v>
      </c>
      <c r="B379">
        <v>52</v>
      </c>
      <c r="C379">
        <v>5.0999999999999996</v>
      </c>
    </row>
    <row r="380" spans="1:3">
      <c r="A380" t="s">
        <v>228</v>
      </c>
      <c r="B380">
        <v>86</v>
      </c>
      <c r="C380">
        <v>8.5</v>
      </c>
    </row>
    <row r="381" spans="1:3">
      <c r="A381" s="2" t="s">
        <v>9</v>
      </c>
      <c r="B381" s="2">
        <f>SUM(B372:B380)</f>
        <v>1016</v>
      </c>
      <c r="C381" s="2">
        <v>100</v>
      </c>
    </row>
    <row r="383" spans="1:3">
      <c r="A383" s="52" t="s">
        <v>231</v>
      </c>
      <c r="B383" s="52"/>
      <c r="C383" s="52"/>
    </row>
    <row r="384" spans="1:3">
      <c r="A384" s="6"/>
      <c r="B384" s="6" t="s">
        <v>28</v>
      </c>
      <c r="C384" s="6" t="s">
        <v>29</v>
      </c>
    </row>
    <row r="385" spans="1:3">
      <c r="A385" t="s">
        <v>232</v>
      </c>
      <c r="B385">
        <v>366</v>
      </c>
      <c r="C385">
        <v>36</v>
      </c>
    </row>
    <row r="386" spans="1:3">
      <c r="A386" t="s">
        <v>233</v>
      </c>
      <c r="B386">
        <v>273</v>
      </c>
      <c r="C386">
        <v>26.9</v>
      </c>
    </row>
    <row r="387" spans="1:3">
      <c r="A387" t="s">
        <v>234</v>
      </c>
      <c r="B387">
        <v>97</v>
      </c>
      <c r="C387">
        <v>9.5</v>
      </c>
    </row>
    <row r="388" spans="1:3">
      <c r="A388" t="s">
        <v>235</v>
      </c>
      <c r="B388">
        <v>52</v>
      </c>
      <c r="C388">
        <v>5.0999999999999996</v>
      </c>
    </row>
    <row r="389" spans="1:3">
      <c r="A389" t="s">
        <v>236</v>
      </c>
      <c r="B389">
        <v>22</v>
      </c>
      <c r="C389">
        <v>2.2000000000000002</v>
      </c>
    </row>
    <row r="390" spans="1:3">
      <c r="A390" t="s">
        <v>237</v>
      </c>
      <c r="B390">
        <v>40</v>
      </c>
      <c r="C390">
        <v>3.9</v>
      </c>
    </row>
    <row r="391" spans="1:3">
      <c r="A391" t="s">
        <v>58</v>
      </c>
      <c r="B391">
        <v>9</v>
      </c>
      <c r="C391">
        <v>0.9</v>
      </c>
    </row>
    <row r="392" spans="1:3">
      <c r="A392" t="s">
        <v>228</v>
      </c>
      <c r="B392">
        <v>157</v>
      </c>
      <c r="C392">
        <v>15.5</v>
      </c>
    </row>
    <row r="394" spans="1:3">
      <c r="A394" s="52" t="s">
        <v>244</v>
      </c>
      <c r="B394" s="52"/>
      <c r="C394" s="52"/>
    </row>
    <row r="395" spans="1:3">
      <c r="A395" s="6"/>
      <c r="B395" s="6" t="s">
        <v>28</v>
      </c>
      <c r="C395" s="6" t="s">
        <v>29</v>
      </c>
    </row>
    <row r="396" spans="1:3">
      <c r="A396" t="s">
        <v>238</v>
      </c>
      <c r="B396">
        <v>15</v>
      </c>
      <c r="C396">
        <v>1.5</v>
      </c>
    </row>
    <row r="397" spans="1:3">
      <c r="A397" t="s">
        <v>239</v>
      </c>
      <c r="B397">
        <v>49</v>
      </c>
      <c r="C397">
        <v>4.8</v>
      </c>
    </row>
    <row r="398" spans="1:3">
      <c r="A398" t="s">
        <v>240</v>
      </c>
      <c r="B398">
        <v>85</v>
      </c>
      <c r="C398">
        <v>8.4</v>
      </c>
    </row>
    <row r="399" spans="1:3">
      <c r="A399" t="s">
        <v>241</v>
      </c>
      <c r="B399">
        <v>396</v>
      </c>
      <c r="C399">
        <v>39</v>
      </c>
    </row>
    <row r="400" spans="1:3">
      <c r="A400" t="s">
        <v>242</v>
      </c>
      <c r="B400">
        <v>188</v>
      </c>
      <c r="C400">
        <v>18.5</v>
      </c>
    </row>
    <row r="401" spans="1:3">
      <c r="A401" t="s">
        <v>243</v>
      </c>
      <c r="B401">
        <v>283</v>
      </c>
      <c r="C401">
        <v>27.9</v>
      </c>
    </row>
    <row r="403" spans="1:3">
      <c r="A403" s="2" t="s">
        <v>9</v>
      </c>
      <c r="B403" s="2">
        <v>1016</v>
      </c>
      <c r="C403" s="2">
        <v>100</v>
      </c>
    </row>
    <row r="404" spans="1:3">
      <c r="A404" s="2"/>
      <c r="B404" s="2"/>
      <c r="C404" s="2"/>
    </row>
    <row r="405" spans="1:3">
      <c r="A405" s="52" t="s">
        <v>247</v>
      </c>
      <c r="B405" s="52"/>
      <c r="C405" s="52"/>
    </row>
    <row r="406" spans="1:3">
      <c r="A406" s="6"/>
      <c r="B406" s="6" t="s">
        <v>28</v>
      </c>
      <c r="C406" s="6" t="s">
        <v>29</v>
      </c>
    </row>
    <row r="407" spans="1:3">
      <c r="A407" t="s">
        <v>245</v>
      </c>
      <c r="B407">
        <v>55</v>
      </c>
      <c r="C407">
        <v>5.4</v>
      </c>
    </row>
    <row r="408" spans="1:3">
      <c r="A408" t="s">
        <v>239</v>
      </c>
      <c r="B408">
        <v>84</v>
      </c>
      <c r="C408">
        <v>8.3000000000000007</v>
      </c>
    </row>
    <row r="409" spans="1:3">
      <c r="A409" t="s">
        <v>116</v>
      </c>
      <c r="B409">
        <v>82</v>
      </c>
      <c r="C409">
        <v>8.1</v>
      </c>
    </row>
    <row r="410" spans="1:3">
      <c r="A410" t="s">
        <v>246</v>
      </c>
      <c r="B410">
        <v>140</v>
      </c>
      <c r="C410">
        <v>13.8</v>
      </c>
    </row>
    <row r="411" spans="1:3">
      <c r="A411" t="s">
        <v>241</v>
      </c>
      <c r="B411">
        <v>196</v>
      </c>
      <c r="C411">
        <v>19.3</v>
      </c>
    </row>
    <row r="412" spans="1:3">
      <c r="A412" t="s">
        <v>242</v>
      </c>
      <c r="B412">
        <v>122</v>
      </c>
      <c r="C412">
        <v>12</v>
      </c>
    </row>
    <row r="413" spans="1:3">
      <c r="A413" t="s">
        <v>243</v>
      </c>
      <c r="B413">
        <v>335</v>
      </c>
      <c r="C413">
        <v>33</v>
      </c>
    </row>
    <row r="414" spans="1:3">
      <c r="A414" s="2" t="s">
        <v>9</v>
      </c>
      <c r="B414" s="2">
        <v>1014</v>
      </c>
      <c r="C414" s="2">
        <v>100</v>
      </c>
    </row>
    <row r="415" spans="1:3">
      <c r="A415" s="2"/>
      <c r="B415" s="2"/>
      <c r="C415" s="2"/>
    </row>
    <row r="416" spans="1:3">
      <c r="A416" s="52" t="s">
        <v>249</v>
      </c>
      <c r="B416" s="52"/>
      <c r="C416" s="52"/>
    </row>
    <row r="417" spans="1:6">
      <c r="A417" s="6"/>
      <c r="B417" s="6" t="s">
        <v>28</v>
      </c>
      <c r="C417" s="6" t="s">
        <v>29</v>
      </c>
    </row>
    <row r="418" spans="1:6">
      <c r="A418" t="s">
        <v>135</v>
      </c>
      <c r="B418">
        <v>12</v>
      </c>
      <c r="C418">
        <v>1.2</v>
      </c>
    </row>
    <row r="419" spans="1:6">
      <c r="A419" t="s">
        <v>219</v>
      </c>
      <c r="B419">
        <v>42</v>
      </c>
      <c r="C419">
        <v>4.0999999999999996</v>
      </c>
    </row>
    <row r="420" spans="1:6">
      <c r="A420" t="s">
        <v>220</v>
      </c>
      <c r="B420">
        <v>177</v>
      </c>
      <c r="C420">
        <v>17.399999999999999</v>
      </c>
    </row>
    <row r="421" spans="1:6">
      <c r="A421" t="s">
        <v>136</v>
      </c>
      <c r="B421">
        <v>180</v>
      </c>
      <c r="C421">
        <v>17.7</v>
      </c>
    </row>
    <row r="422" spans="1:6">
      <c r="A422" t="s">
        <v>248</v>
      </c>
      <c r="B422">
        <v>204</v>
      </c>
      <c r="C422">
        <v>20.100000000000001</v>
      </c>
    </row>
    <row r="423" spans="1:6">
      <c r="A423" t="s">
        <v>119</v>
      </c>
      <c r="B423">
        <v>400</v>
      </c>
      <c r="C423">
        <v>39.4</v>
      </c>
    </row>
    <row r="424" spans="1:6">
      <c r="A424" s="2" t="s">
        <v>9</v>
      </c>
      <c r="B424" s="2">
        <v>1016</v>
      </c>
      <c r="C424" s="2">
        <v>100</v>
      </c>
    </row>
    <row r="425" spans="1:6">
      <c r="A425" s="2"/>
      <c r="B425" s="2"/>
      <c r="C425" s="2"/>
    </row>
    <row r="426" spans="1:6">
      <c r="A426" s="2" t="s">
        <v>250</v>
      </c>
      <c r="B426" s="2"/>
      <c r="C426" s="2"/>
    </row>
    <row r="427" spans="1:6">
      <c r="A427" s="6"/>
      <c r="B427" s="6" t="s">
        <v>28</v>
      </c>
      <c r="C427" s="6" t="s">
        <v>29</v>
      </c>
    </row>
    <row r="428" spans="1:6">
      <c r="A428" t="s">
        <v>43</v>
      </c>
      <c r="B428">
        <v>632</v>
      </c>
      <c r="C428">
        <v>62.6</v>
      </c>
    </row>
    <row r="429" spans="1:6">
      <c r="A429" t="s">
        <v>42</v>
      </c>
      <c r="B429">
        <v>377</v>
      </c>
      <c r="C429">
        <v>37.4</v>
      </c>
    </row>
    <row r="430" spans="1:6">
      <c r="A430" s="2" t="s">
        <v>9</v>
      </c>
      <c r="B430" s="2">
        <v>1009</v>
      </c>
      <c r="C430" s="2">
        <v>100</v>
      </c>
    </row>
    <row r="431" spans="1:6">
      <c r="A431" s="2"/>
      <c r="B431" s="2"/>
      <c r="C431" s="2"/>
    </row>
    <row r="432" spans="1:6">
      <c r="A432" s="52" t="s">
        <v>251</v>
      </c>
      <c r="B432" s="52"/>
      <c r="C432" s="52"/>
      <c r="D432" s="52"/>
      <c r="E432" s="52"/>
      <c r="F432" s="52"/>
    </row>
    <row r="433" spans="1:6" ht="31.5" customHeight="1">
      <c r="A433" s="11"/>
      <c r="B433" s="11" t="s">
        <v>127</v>
      </c>
      <c r="C433" s="11" t="s">
        <v>128</v>
      </c>
      <c r="D433" s="11" t="s">
        <v>129</v>
      </c>
      <c r="E433" s="11" t="s">
        <v>130</v>
      </c>
      <c r="F433" s="11" t="s">
        <v>113</v>
      </c>
    </row>
    <row r="434" spans="1:6">
      <c r="A434" t="s">
        <v>604</v>
      </c>
      <c r="B434">
        <v>43.3</v>
      </c>
      <c r="C434">
        <v>30.9</v>
      </c>
      <c r="D434">
        <v>10.7</v>
      </c>
      <c r="E434">
        <v>3.4</v>
      </c>
      <c r="F434">
        <v>11.6</v>
      </c>
    </row>
    <row r="435" spans="1:6">
      <c r="A435" t="s">
        <v>610</v>
      </c>
      <c r="B435">
        <v>27.1</v>
      </c>
      <c r="C435">
        <v>32.799999999999997</v>
      </c>
      <c r="D435">
        <v>15</v>
      </c>
      <c r="E435">
        <v>6.4</v>
      </c>
      <c r="F435">
        <v>18.8</v>
      </c>
    </row>
    <row r="436" spans="1:6">
      <c r="A436" t="s">
        <v>609</v>
      </c>
      <c r="B436">
        <v>9.4</v>
      </c>
      <c r="C436">
        <v>17.399999999999999</v>
      </c>
      <c r="D436">
        <v>33.6</v>
      </c>
      <c r="E436">
        <v>16.899999999999999</v>
      </c>
      <c r="F436">
        <v>22.7</v>
      </c>
    </row>
    <row r="437" spans="1:6">
      <c r="A437" t="s">
        <v>608</v>
      </c>
      <c r="B437">
        <v>17.7</v>
      </c>
      <c r="C437">
        <v>25.9</v>
      </c>
      <c r="D437">
        <v>17.100000000000001</v>
      </c>
      <c r="E437">
        <v>18.2</v>
      </c>
      <c r="F437">
        <v>21.1</v>
      </c>
    </row>
    <row r="438" spans="1:6">
      <c r="A438" t="s">
        <v>607</v>
      </c>
      <c r="B438">
        <v>5.5</v>
      </c>
      <c r="C438">
        <v>9.9</v>
      </c>
      <c r="D438">
        <v>30</v>
      </c>
      <c r="E438">
        <v>32.299999999999997</v>
      </c>
      <c r="F438">
        <v>22.2</v>
      </c>
    </row>
    <row r="439" spans="1:6">
      <c r="A439" t="s">
        <v>606</v>
      </c>
      <c r="B439">
        <v>15.2</v>
      </c>
      <c r="C439">
        <v>20.8</v>
      </c>
      <c r="D439">
        <v>26.6</v>
      </c>
      <c r="E439">
        <v>14</v>
      </c>
      <c r="F439">
        <v>23.5</v>
      </c>
    </row>
    <row r="440" spans="1:6">
      <c r="A440" t="s">
        <v>605</v>
      </c>
      <c r="B440">
        <v>16.3</v>
      </c>
      <c r="C440">
        <v>19.7</v>
      </c>
      <c r="D440">
        <v>22.8</v>
      </c>
      <c r="E440">
        <v>11</v>
      </c>
      <c r="F440">
        <v>30.1</v>
      </c>
    </row>
    <row r="442" spans="1:6">
      <c r="A442" s="52" t="s">
        <v>252</v>
      </c>
      <c r="B442" s="52"/>
      <c r="C442" s="52"/>
    </row>
    <row r="443" spans="1:6">
      <c r="A443" s="6"/>
      <c r="B443" s="6" t="s">
        <v>28</v>
      </c>
      <c r="C443" s="6" t="s">
        <v>29</v>
      </c>
    </row>
    <row r="444" spans="1:6">
      <c r="A444" t="s">
        <v>253</v>
      </c>
      <c r="B444">
        <v>291</v>
      </c>
      <c r="C444">
        <v>28.6</v>
      </c>
    </row>
    <row r="445" spans="1:6">
      <c r="A445" t="s">
        <v>254</v>
      </c>
      <c r="B445">
        <v>317</v>
      </c>
      <c r="C445">
        <v>31.2</v>
      </c>
    </row>
    <row r="446" spans="1:6">
      <c r="A446" t="s">
        <v>255</v>
      </c>
      <c r="B446">
        <v>322</v>
      </c>
      <c r="C446">
        <v>31.7</v>
      </c>
    </row>
    <row r="447" spans="1:6">
      <c r="A447" t="s">
        <v>256</v>
      </c>
      <c r="B447">
        <v>68</v>
      </c>
      <c r="C447">
        <v>6.7</v>
      </c>
    </row>
    <row r="448" spans="1:6">
      <c r="A448" t="s">
        <v>257</v>
      </c>
      <c r="B448">
        <v>9</v>
      </c>
      <c r="C448">
        <v>0.9</v>
      </c>
    </row>
    <row r="449" spans="1:3">
      <c r="A449" t="s">
        <v>258</v>
      </c>
      <c r="B449">
        <v>1</v>
      </c>
      <c r="C449">
        <v>0.1</v>
      </c>
    </row>
    <row r="450" spans="1:3">
      <c r="A450" t="s">
        <v>228</v>
      </c>
      <c r="B450">
        <v>8</v>
      </c>
      <c r="C450">
        <v>0.8</v>
      </c>
    </row>
    <row r="451" spans="1:3">
      <c r="A451" s="2" t="s">
        <v>9</v>
      </c>
      <c r="B451" s="2">
        <v>1016</v>
      </c>
      <c r="C451" s="2">
        <v>100</v>
      </c>
    </row>
    <row r="452" spans="1:3">
      <c r="A452" s="2"/>
      <c r="B452" s="2"/>
      <c r="C452" s="2"/>
    </row>
    <row r="453" spans="1:3">
      <c r="A453" s="51" t="s">
        <v>259</v>
      </c>
      <c r="B453" s="51"/>
      <c r="C453" s="51"/>
    </row>
    <row r="454" spans="1:3">
      <c r="A454" s="6"/>
      <c r="B454" s="6" t="s">
        <v>28</v>
      </c>
      <c r="C454" s="6" t="s">
        <v>29</v>
      </c>
    </row>
    <row r="455" spans="1:3">
      <c r="A455" s="43" t="s">
        <v>613</v>
      </c>
      <c r="B455" s="43">
        <v>35</v>
      </c>
      <c r="C455" s="45">
        <v>3.4448818897637796</v>
      </c>
    </row>
    <row r="456" spans="1:3">
      <c r="A456" s="44" t="s">
        <v>622</v>
      </c>
      <c r="B456" s="44">
        <v>422</v>
      </c>
      <c r="C456" s="46">
        <v>41.535433070866141</v>
      </c>
    </row>
    <row r="457" spans="1:3">
      <c r="A457" s="43" t="s">
        <v>623</v>
      </c>
      <c r="B457" s="43">
        <v>150</v>
      </c>
      <c r="C457" s="45">
        <v>14.763779527559056</v>
      </c>
    </row>
    <row r="458" spans="1:3">
      <c r="A458" s="44" t="s">
        <v>624</v>
      </c>
      <c r="B458" s="44">
        <v>31</v>
      </c>
      <c r="C458" s="46">
        <v>3.0511811023622046</v>
      </c>
    </row>
    <row r="459" spans="1:3">
      <c r="A459" s="43" t="s">
        <v>625</v>
      </c>
      <c r="B459" s="43">
        <v>10</v>
      </c>
      <c r="C459" s="45">
        <v>0.98425196850393704</v>
      </c>
    </row>
    <row r="460" spans="1:3">
      <c r="A460" s="44" t="s">
        <v>626</v>
      </c>
      <c r="B460" s="44">
        <v>368</v>
      </c>
      <c r="C460" s="46">
        <v>36.220472440944881</v>
      </c>
    </row>
    <row r="461" spans="1:3">
      <c r="C461" s="1"/>
    </row>
    <row r="462" spans="1:3">
      <c r="A462" s="2" t="s">
        <v>260</v>
      </c>
    </row>
    <row r="463" spans="1:3">
      <c r="A463" t="s">
        <v>627</v>
      </c>
    </row>
    <row r="464" spans="1:3">
      <c r="A464" s="6"/>
      <c r="B464" s="6" t="s">
        <v>28</v>
      </c>
      <c r="C464" s="6" t="s">
        <v>29</v>
      </c>
    </row>
    <row r="465" spans="1:3">
      <c r="A465" t="s">
        <v>261</v>
      </c>
      <c r="B465">
        <v>38</v>
      </c>
      <c r="C465">
        <v>5.2</v>
      </c>
    </row>
    <row r="466" spans="1:3">
      <c r="A466" t="s">
        <v>262</v>
      </c>
      <c r="B466">
        <v>162</v>
      </c>
      <c r="C466">
        <v>22.3</v>
      </c>
    </row>
    <row r="467" spans="1:3">
      <c r="A467" t="s">
        <v>263</v>
      </c>
      <c r="B467">
        <v>29</v>
      </c>
      <c r="C467">
        <v>4</v>
      </c>
    </row>
    <row r="468" spans="1:3">
      <c r="A468" t="s">
        <v>264</v>
      </c>
      <c r="B468">
        <v>51</v>
      </c>
      <c r="C468">
        <v>7</v>
      </c>
    </row>
    <row r="469" spans="1:3">
      <c r="A469" t="s">
        <v>265</v>
      </c>
      <c r="B469">
        <v>104</v>
      </c>
      <c r="C469">
        <v>14.3</v>
      </c>
    </row>
    <row r="470" spans="1:3">
      <c r="A470" t="s">
        <v>266</v>
      </c>
      <c r="B470">
        <v>54</v>
      </c>
      <c r="C470">
        <v>7.4</v>
      </c>
    </row>
    <row r="471" spans="1:3">
      <c r="A471" t="s">
        <v>267</v>
      </c>
      <c r="B471">
        <v>72</v>
      </c>
      <c r="C471">
        <v>9.9</v>
      </c>
    </row>
    <row r="472" spans="1:3">
      <c r="A472" t="s">
        <v>58</v>
      </c>
      <c r="B472">
        <v>8</v>
      </c>
      <c r="C472">
        <v>1.1000000000000001</v>
      </c>
    </row>
    <row r="473" spans="1:3">
      <c r="A473" t="s">
        <v>268</v>
      </c>
      <c r="B473">
        <v>430</v>
      </c>
      <c r="C473">
        <v>59.3</v>
      </c>
    </row>
    <row r="475" spans="1:3">
      <c r="A475" s="51" t="s">
        <v>272</v>
      </c>
      <c r="B475" s="51"/>
      <c r="C475" s="51"/>
    </row>
    <row r="476" spans="1:3">
      <c r="A476" s="6"/>
      <c r="B476" s="6" t="s">
        <v>28</v>
      </c>
      <c r="C476" s="6" t="s">
        <v>29</v>
      </c>
    </row>
    <row r="477" spans="1:3">
      <c r="A477" s="15">
        <v>1</v>
      </c>
      <c r="B477">
        <v>67</v>
      </c>
      <c r="C477">
        <v>6.6</v>
      </c>
    </row>
    <row r="478" spans="1:3">
      <c r="A478" s="15">
        <v>2</v>
      </c>
      <c r="B478">
        <v>206</v>
      </c>
      <c r="C478">
        <v>20.399999999999999</v>
      </c>
    </row>
    <row r="479" spans="1:3">
      <c r="A479" s="15">
        <v>3</v>
      </c>
      <c r="B479">
        <v>52</v>
      </c>
      <c r="C479">
        <v>5.0999999999999996</v>
      </c>
    </row>
    <row r="480" spans="1:3">
      <c r="A480" s="15">
        <v>4</v>
      </c>
      <c r="B480">
        <v>3</v>
      </c>
      <c r="C480">
        <v>0.3</v>
      </c>
    </row>
    <row r="481" spans="1:3">
      <c r="A481" s="15">
        <v>5</v>
      </c>
      <c r="B481">
        <v>3</v>
      </c>
      <c r="C481">
        <v>0.3</v>
      </c>
    </row>
    <row r="482" spans="1:3">
      <c r="A482" t="s">
        <v>280</v>
      </c>
      <c r="B482">
        <v>681</v>
      </c>
      <c r="C482">
        <v>67.3</v>
      </c>
    </row>
    <row r="483" spans="1:3">
      <c r="A483" s="2" t="s">
        <v>9</v>
      </c>
      <c r="B483" s="2">
        <v>1016</v>
      </c>
      <c r="C483" s="2">
        <v>100</v>
      </c>
    </row>
    <row r="484" spans="1:3">
      <c r="A484" s="2"/>
      <c r="B484" s="2"/>
      <c r="C484" s="2"/>
    </row>
    <row r="485" spans="1:3">
      <c r="A485" s="52" t="s">
        <v>273</v>
      </c>
      <c r="B485" s="52"/>
      <c r="C485" s="52"/>
    </row>
    <row r="486" spans="1:3">
      <c r="A486" t="s">
        <v>57</v>
      </c>
    </row>
    <row r="487" spans="1:3">
      <c r="A487" s="6"/>
      <c r="B487" s="6" t="s">
        <v>28</v>
      </c>
      <c r="C487" s="6" t="s">
        <v>29</v>
      </c>
    </row>
    <row r="488" spans="1:3">
      <c r="A488" t="s">
        <v>274</v>
      </c>
      <c r="B488">
        <v>7</v>
      </c>
      <c r="C488">
        <v>0.7</v>
      </c>
    </row>
    <row r="489" spans="1:3">
      <c r="A489" t="s">
        <v>275</v>
      </c>
      <c r="B489">
        <v>15</v>
      </c>
      <c r="C489">
        <v>1.5</v>
      </c>
    </row>
    <row r="490" spans="1:3">
      <c r="A490" t="s">
        <v>276</v>
      </c>
      <c r="B490">
        <v>20</v>
      </c>
      <c r="C490">
        <v>2</v>
      </c>
    </row>
    <row r="491" spans="1:3">
      <c r="A491" t="s">
        <v>277</v>
      </c>
      <c r="B491">
        <v>3</v>
      </c>
      <c r="C491">
        <v>0.3</v>
      </c>
    </row>
    <row r="492" spans="1:3">
      <c r="A492" t="s">
        <v>278</v>
      </c>
      <c r="B492">
        <v>39</v>
      </c>
      <c r="C492">
        <v>3.8</v>
      </c>
    </row>
    <row r="493" spans="1:3">
      <c r="A493" t="s">
        <v>279</v>
      </c>
      <c r="B493">
        <v>403</v>
      </c>
      <c r="C493">
        <v>39.700000000000003</v>
      </c>
    </row>
    <row r="494" spans="1:3">
      <c r="A494" t="s">
        <v>146</v>
      </c>
      <c r="B494">
        <v>61</v>
      </c>
      <c r="C494">
        <v>6</v>
      </c>
    </row>
    <row r="495" spans="1:3">
      <c r="A495" t="s">
        <v>228</v>
      </c>
      <c r="B495">
        <v>150</v>
      </c>
      <c r="C495">
        <v>14.8</v>
      </c>
    </row>
    <row r="497" spans="1:3">
      <c r="A497" s="50" t="s">
        <v>281</v>
      </c>
    </row>
    <row r="498" spans="1:3">
      <c r="A498" s="6"/>
      <c r="B498" s="6" t="s">
        <v>28</v>
      </c>
      <c r="C498" s="6" t="s">
        <v>29</v>
      </c>
    </row>
    <row r="499" spans="1:3">
      <c r="A499" s="43" t="s">
        <v>629</v>
      </c>
      <c r="B499" s="43">
        <v>22</v>
      </c>
      <c r="C499" s="45">
        <v>6.9400630914826502</v>
      </c>
    </row>
    <row r="500" spans="1:3">
      <c r="A500" s="44" t="s">
        <v>630</v>
      </c>
      <c r="B500" s="44">
        <v>132</v>
      </c>
      <c r="C500" s="46">
        <v>41.640378548895903</v>
      </c>
    </row>
    <row r="501" spans="1:3">
      <c r="A501" s="43" t="s">
        <v>623</v>
      </c>
      <c r="B501" s="43">
        <v>114</v>
      </c>
      <c r="C501" s="45">
        <v>35.962145110410098</v>
      </c>
    </row>
    <row r="502" spans="1:3">
      <c r="A502" s="44" t="s">
        <v>624</v>
      </c>
      <c r="B502" s="44">
        <v>37</v>
      </c>
      <c r="C502" s="46">
        <v>11.67192429022082</v>
      </c>
    </row>
    <row r="503" spans="1:3">
      <c r="A503" s="43" t="s">
        <v>625</v>
      </c>
      <c r="B503" s="43">
        <v>12</v>
      </c>
      <c r="C503" s="45">
        <v>3.7854889589905363</v>
      </c>
    </row>
    <row r="505" spans="1:3">
      <c r="A505" s="52" t="s">
        <v>282</v>
      </c>
      <c r="B505" s="52"/>
      <c r="C505" s="52"/>
    </row>
    <row r="506" spans="1:3">
      <c r="A506" t="s">
        <v>295</v>
      </c>
    </row>
    <row r="507" spans="1:3">
      <c r="A507" s="6"/>
      <c r="B507" s="6" t="s">
        <v>28</v>
      </c>
      <c r="C507" s="6" t="s">
        <v>29</v>
      </c>
    </row>
    <row r="508" spans="1:3">
      <c r="A508" t="s">
        <v>283</v>
      </c>
      <c r="B508">
        <v>133</v>
      </c>
      <c r="C508">
        <v>39.700000000000003</v>
      </c>
    </row>
    <row r="509" spans="1:3">
      <c r="A509" t="s">
        <v>284</v>
      </c>
      <c r="B509">
        <v>47</v>
      </c>
      <c r="C509">
        <v>14</v>
      </c>
    </row>
    <row r="510" spans="1:3">
      <c r="A510" t="s">
        <v>285</v>
      </c>
      <c r="B510">
        <v>66</v>
      </c>
      <c r="C510">
        <v>19.7</v>
      </c>
    </row>
    <row r="511" spans="1:3">
      <c r="A511" t="s">
        <v>146</v>
      </c>
      <c r="B511">
        <v>11</v>
      </c>
      <c r="C511">
        <v>3.3</v>
      </c>
    </row>
    <row r="512" spans="1:3">
      <c r="A512" t="s">
        <v>228</v>
      </c>
      <c r="B512">
        <v>105</v>
      </c>
      <c r="C512">
        <v>31.3</v>
      </c>
    </row>
    <row r="514" spans="1:5">
      <c r="A514" s="52" t="s">
        <v>286</v>
      </c>
      <c r="B514" s="52"/>
      <c r="C514" s="52"/>
    </row>
    <row r="515" spans="1:5">
      <c r="A515" t="s">
        <v>295</v>
      </c>
    </row>
    <row r="516" spans="1:5">
      <c r="A516" s="6"/>
      <c r="B516" s="6" t="s">
        <v>28</v>
      </c>
      <c r="C516" s="6" t="s">
        <v>29</v>
      </c>
    </row>
    <row r="517" spans="1:5">
      <c r="A517" t="s">
        <v>287</v>
      </c>
      <c r="B517">
        <v>35</v>
      </c>
      <c r="C517">
        <v>10.4</v>
      </c>
    </row>
    <row r="518" spans="1:5">
      <c r="A518" t="s">
        <v>288</v>
      </c>
      <c r="B518">
        <v>57</v>
      </c>
      <c r="C518">
        <v>17</v>
      </c>
    </row>
    <row r="519" spans="1:5">
      <c r="A519" t="s">
        <v>289</v>
      </c>
      <c r="B519">
        <v>30</v>
      </c>
      <c r="C519">
        <v>9</v>
      </c>
    </row>
    <row r="520" spans="1:5">
      <c r="A520" t="s">
        <v>290</v>
      </c>
      <c r="B520">
        <v>42</v>
      </c>
      <c r="C520">
        <v>12.5</v>
      </c>
    </row>
    <row r="521" spans="1:5">
      <c r="A521" t="s">
        <v>291</v>
      </c>
      <c r="B521">
        <v>21</v>
      </c>
      <c r="C521">
        <v>6.3</v>
      </c>
    </row>
    <row r="522" spans="1:5">
      <c r="A522" t="s">
        <v>292</v>
      </c>
      <c r="B522">
        <v>53</v>
      </c>
      <c r="C522">
        <v>15.8</v>
      </c>
    </row>
    <row r="523" spans="1:5">
      <c r="A523" t="s">
        <v>293</v>
      </c>
      <c r="B523">
        <v>51</v>
      </c>
      <c r="C523">
        <v>15.2</v>
      </c>
    </row>
    <row r="524" spans="1:5">
      <c r="A524" t="s">
        <v>146</v>
      </c>
      <c r="B524">
        <v>8</v>
      </c>
      <c r="C524">
        <v>2.4</v>
      </c>
    </row>
    <row r="525" spans="1:5">
      <c r="A525" t="s">
        <v>294</v>
      </c>
      <c r="B525">
        <v>92</v>
      </c>
      <c r="C525">
        <v>27.5</v>
      </c>
    </row>
    <row r="526" spans="1:5">
      <c r="A526" t="s">
        <v>228</v>
      </c>
      <c r="B526">
        <v>84</v>
      </c>
      <c r="C526">
        <v>25.1</v>
      </c>
    </row>
    <row r="528" spans="1:5">
      <c r="A528" s="52" t="s">
        <v>296</v>
      </c>
      <c r="B528" s="52"/>
      <c r="C528" s="52"/>
      <c r="D528" s="52"/>
      <c r="E528" s="52"/>
    </row>
    <row r="529" spans="1:5">
      <c r="A529" s="6"/>
      <c r="B529" s="6" t="s">
        <v>297</v>
      </c>
      <c r="C529" s="6" t="s">
        <v>298</v>
      </c>
      <c r="D529" s="6" t="s">
        <v>299</v>
      </c>
      <c r="E529" s="6" t="s">
        <v>300</v>
      </c>
    </row>
    <row r="530" spans="1:5">
      <c r="A530" t="s">
        <v>301</v>
      </c>
      <c r="B530">
        <v>0</v>
      </c>
      <c r="C530">
        <v>21.8</v>
      </c>
      <c r="D530">
        <v>0.8</v>
      </c>
      <c r="E530">
        <v>77.5</v>
      </c>
    </row>
    <row r="531" spans="1:5">
      <c r="A531" t="s">
        <v>302</v>
      </c>
      <c r="B531">
        <v>0.2</v>
      </c>
      <c r="C531">
        <v>15</v>
      </c>
      <c r="D531">
        <v>3.2</v>
      </c>
      <c r="E531">
        <v>81.599999999999994</v>
      </c>
    </row>
    <row r="532" spans="1:5">
      <c r="A532" t="s">
        <v>303</v>
      </c>
      <c r="B532">
        <v>0.3</v>
      </c>
      <c r="C532">
        <v>9.9</v>
      </c>
      <c r="D532">
        <v>7</v>
      </c>
      <c r="E532">
        <v>82.8</v>
      </c>
    </row>
    <row r="533" spans="1:5">
      <c r="A533" t="s">
        <v>304</v>
      </c>
      <c r="B533">
        <v>10</v>
      </c>
      <c r="C533">
        <v>6.8</v>
      </c>
      <c r="D533">
        <v>11.5</v>
      </c>
      <c r="E533">
        <v>71.7</v>
      </c>
    </row>
    <row r="534" spans="1:5">
      <c r="A534" t="s">
        <v>305</v>
      </c>
      <c r="B534">
        <v>0.6</v>
      </c>
      <c r="C534">
        <v>7.2</v>
      </c>
      <c r="D534">
        <v>3.7</v>
      </c>
      <c r="E534">
        <v>88.5</v>
      </c>
    </row>
    <row r="536" spans="1:5">
      <c r="A536" s="52" t="s">
        <v>306</v>
      </c>
      <c r="B536" s="52"/>
      <c r="C536" s="52"/>
    </row>
    <row r="537" spans="1:5">
      <c r="A537" t="s">
        <v>307</v>
      </c>
    </row>
    <row r="538" spans="1:5">
      <c r="A538" s="6"/>
      <c r="B538" s="6" t="s">
        <v>28</v>
      </c>
      <c r="C538" s="6" t="s">
        <v>29</v>
      </c>
    </row>
    <row r="539" spans="1:5">
      <c r="A539" t="s">
        <v>308</v>
      </c>
      <c r="B539">
        <v>384</v>
      </c>
      <c r="C539">
        <v>37.799999999999997</v>
      </c>
    </row>
    <row r="540" spans="1:5">
      <c r="A540" t="s">
        <v>46</v>
      </c>
      <c r="B540">
        <v>835</v>
      </c>
      <c r="C540">
        <v>82.2</v>
      </c>
    </row>
    <row r="541" spans="1:5">
      <c r="A541" t="s">
        <v>309</v>
      </c>
      <c r="B541">
        <v>729</v>
      </c>
      <c r="C541">
        <v>71.8</v>
      </c>
    </row>
    <row r="542" spans="1:5">
      <c r="A542" t="s">
        <v>310</v>
      </c>
      <c r="B542">
        <v>134</v>
      </c>
      <c r="C542">
        <v>13.2</v>
      </c>
    </row>
    <row r="543" spans="1:5">
      <c r="A543" t="s">
        <v>311</v>
      </c>
      <c r="B543">
        <v>497</v>
      </c>
      <c r="C543">
        <v>48.9</v>
      </c>
    </row>
    <row r="544" spans="1:5">
      <c r="A544" t="s">
        <v>312</v>
      </c>
      <c r="B544">
        <v>451</v>
      </c>
      <c r="C544">
        <v>44.4</v>
      </c>
    </row>
    <row r="545" spans="1:3">
      <c r="A545" t="s">
        <v>313</v>
      </c>
      <c r="B545">
        <v>465</v>
      </c>
      <c r="C545">
        <v>45.8</v>
      </c>
    </row>
    <row r="546" spans="1:3">
      <c r="A546" t="s">
        <v>314</v>
      </c>
      <c r="B546">
        <v>117</v>
      </c>
      <c r="C546">
        <v>11.5</v>
      </c>
    </row>
    <row r="547" spans="1:3">
      <c r="A547" t="s">
        <v>315</v>
      </c>
      <c r="B547">
        <v>173</v>
      </c>
      <c r="C547">
        <v>17</v>
      </c>
    </row>
    <row r="548" spans="1:3">
      <c r="A548" t="s">
        <v>316</v>
      </c>
      <c r="B548">
        <v>285</v>
      </c>
      <c r="C548">
        <v>28.1</v>
      </c>
    </row>
    <row r="549" spans="1:3">
      <c r="A549" t="s">
        <v>317</v>
      </c>
      <c r="B549">
        <v>257</v>
      </c>
      <c r="C549">
        <v>25.3</v>
      </c>
    </row>
    <row r="551" spans="1:3">
      <c r="A551" s="52" t="s">
        <v>318</v>
      </c>
      <c r="B551" s="52"/>
      <c r="C551" s="52"/>
    </row>
    <row r="552" spans="1:3">
      <c r="A552" s="18" t="s">
        <v>57</v>
      </c>
      <c r="B552" s="9"/>
      <c r="C552" s="9"/>
    </row>
    <row r="553" spans="1:3">
      <c r="A553" s="6"/>
      <c r="B553" s="6" t="s">
        <v>28</v>
      </c>
      <c r="C553" s="6" t="s">
        <v>29</v>
      </c>
    </row>
    <row r="554" spans="1:3">
      <c r="A554" t="s">
        <v>319</v>
      </c>
      <c r="B554">
        <v>46</v>
      </c>
      <c r="C554">
        <v>4.5</v>
      </c>
    </row>
    <row r="555" spans="1:3">
      <c r="A555" t="s">
        <v>320</v>
      </c>
      <c r="B555">
        <v>53</v>
      </c>
      <c r="C555">
        <v>5.2</v>
      </c>
    </row>
    <row r="556" spans="1:3">
      <c r="A556" t="s">
        <v>321</v>
      </c>
      <c r="B556">
        <v>20</v>
      </c>
      <c r="C556">
        <v>2</v>
      </c>
    </row>
    <row r="557" spans="1:3">
      <c r="A557" t="s">
        <v>322</v>
      </c>
      <c r="B557">
        <v>53</v>
      </c>
      <c r="C557">
        <v>5.2</v>
      </c>
    </row>
    <row r="558" spans="1:3">
      <c r="A558" t="s">
        <v>146</v>
      </c>
      <c r="B558">
        <v>31</v>
      </c>
      <c r="C558">
        <v>3.1</v>
      </c>
    </row>
    <row r="559" spans="1:3">
      <c r="A559" t="s">
        <v>323</v>
      </c>
      <c r="B559">
        <v>862</v>
      </c>
      <c r="C559">
        <v>84.8</v>
      </c>
    </row>
    <row r="561" spans="1:5">
      <c r="A561" s="52" t="s">
        <v>324</v>
      </c>
      <c r="B561" s="52"/>
      <c r="C561" s="52"/>
    </row>
    <row r="562" spans="1:5">
      <c r="A562" s="18" t="s">
        <v>57</v>
      </c>
      <c r="B562" s="9"/>
      <c r="C562" s="9"/>
    </row>
    <row r="563" spans="1:5">
      <c r="A563" s="6"/>
      <c r="B563" s="6" t="s">
        <v>28</v>
      </c>
      <c r="C563" s="6" t="s">
        <v>29</v>
      </c>
    </row>
    <row r="564" spans="1:5">
      <c r="A564" t="s">
        <v>319</v>
      </c>
      <c r="B564">
        <v>101</v>
      </c>
      <c r="C564">
        <v>9.9</v>
      </c>
    </row>
    <row r="565" spans="1:5">
      <c r="A565" t="s">
        <v>320</v>
      </c>
      <c r="B565">
        <v>58</v>
      </c>
      <c r="C565">
        <v>5.7</v>
      </c>
    </row>
    <row r="566" spans="1:5">
      <c r="A566" t="s">
        <v>321</v>
      </c>
      <c r="B566">
        <v>44</v>
      </c>
      <c r="C566">
        <v>4.3</v>
      </c>
    </row>
    <row r="567" spans="1:5">
      <c r="A567" t="s">
        <v>322</v>
      </c>
      <c r="B567">
        <v>80</v>
      </c>
      <c r="C567">
        <v>7.9</v>
      </c>
    </row>
    <row r="568" spans="1:5">
      <c r="A568" t="s">
        <v>146</v>
      </c>
      <c r="B568">
        <v>27</v>
      </c>
      <c r="C568">
        <v>2.7</v>
      </c>
    </row>
    <row r="569" spans="1:5">
      <c r="A569" t="s">
        <v>325</v>
      </c>
      <c r="B569">
        <v>787</v>
      </c>
      <c r="C569">
        <v>77.5</v>
      </c>
    </row>
    <row r="571" spans="1:5">
      <c r="A571" s="2" t="s">
        <v>326</v>
      </c>
    </row>
    <row r="572" spans="1:5">
      <c r="A572" t="s">
        <v>327</v>
      </c>
    </row>
    <row r="573" spans="1:5">
      <c r="A573" s="6"/>
      <c r="B573" s="6" t="s">
        <v>297</v>
      </c>
      <c r="C573" s="6" t="s">
        <v>631</v>
      </c>
      <c r="D573" s="6" t="s">
        <v>632</v>
      </c>
      <c r="E573" s="6" t="s">
        <v>300</v>
      </c>
    </row>
    <row r="574" spans="1:5">
      <c r="A574" t="s">
        <v>328</v>
      </c>
      <c r="B574">
        <v>0.2</v>
      </c>
      <c r="C574">
        <v>1.1000000000000001</v>
      </c>
      <c r="D574">
        <v>50.8</v>
      </c>
      <c r="E574">
        <v>47.9</v>
      </c>
    </row>
    <row r="575" spans="1:5">
      <c r="A575" t="s">
        <v>329</v>
      </c>
      <c r="B575">
        <v>0.2</v>
      </c>
      <c r="C575">
        <v>4.2</v>
      </c>
      <c r="D575">
        <v>45.1</v>
      </c>
      <c r="E575">
        <v>50.5</v>
      </c>
    </row>
    <row r="576" spans="1:5">
      <c r="A576" t="s">
        <v>330</v>
      </c>
      <c r="B576">
        <v>0.3</v>
      </c>
      <c r="C576">
        <v>2.5</v>
      </c>
      <c r="D576">
        <v>48.3</v>
      </c>
      <c r="E576">
        <v>48.9</v>
      </c>
    </row>
    <row r="577" spans="1:6">
      <c r="A577" t="s">
        <v>331</v>
      </c>
      <c r="B577">
        <v>0.2</v>
      </c>
      <c r="C577">
        <v>2.5</v>
      </c>
      <c r="D577">
        <v>53.6</v>
      </c>
      <c r="E577">
        <v>43.7</v>
      </c>
    </row>
    <row r="578" spans="1:6">
      <c r="A578" t="s">
        <v>332</v>
      </c>
      <c r="B578">
        <v>0.7</v>
      </c>
      <c r="C578">
        <v>14.4</v>
      </c>
      <c r="D578">
        <v>15.9</v>
      </c>
      <c r="E578">
        <v>69</v>
      </c>
    </row>
    <row r="579" spans="1:6">
      <c r="A579" t="s">
        <v>333</v>
      </c>
      <c r="B579">
        <v>0.8</v>
      </c>
      <c r="C579">
        <v>14.4</v>
      </c>
      <c r="D579">
        <v>17.600000000000001</v>
      </c>
      <c r="E579">
        <v>67.2</v>
      </c>
    </row>
    <row r="580" spans="1:6">
      <c r="A580" t="s">
        <v>334</v>
      </c>
      <c r="B580">
        <v>0.3</v>
      </c>
      <c r="C580">
        <v>76.400000000000006</v>
      </c>
      <c r="D580">
        <v>1.6</v>
      </c>
      <c r="E580">
        <v>21.8</v>
      </c>
    </row>
    <row r="581" spans="1:6">
      <c r="A581" t="s">
        <v>335</v>
      </c>
      <c r="B581">
        <v>0.2</v>
      </c>
      <c r="C581">
        <v>83</v>
      </c>
      <c r="D581">
        <v>1.8</v>
      </c>
      <c r="E581">
        <v>15.1</v>
      </c>
    </row>
    <row r="582" spans="1:6">
      <c r="A582" t="s">
        <v>336</v>
      </c>
      <c r="B582">
        <v>0.1</v>
      </c>
      <c r="C582">
        <v>16.2</v>
      </c>
      <c r="D582">
        <v>11.8</v>
      </c>
      <c r="E582">
        <v>71.900000000000006</v>
      </c>
    </row>
    <row r="583" spans="1:6">
      <c r="A583" t="s">
        <v>337</v>
      </c>
      <c r="B583">
        <v>0.1</v>
      </c>
      <c r="C583">
        <v>1.5</v>
      </c>
      <c r="D583">
        <v>17.100000000000001</v>
      </c>
      <c r="E583">
        <v>81.3</v>
      </c>
    </row>
    <row r="585" spans="1:6">
      <c r="A585" s="52" t="s">
        <v>338</v>
      </c>
      <c r="B585" s="52"/>
      <c r="C585" s="52"/>
      <c r="D585" s="52"/>
      <c r="E585" s="52"/>
      <c r="F585" s="52"/>
    </row>
    <row r="586" spans="1:6" ht="32.25" customHeight="1">
      <c r="A586" s="6"/>
      <c r="B586" s="11" t="s">
        <v>127</v>
      </c>
      <c r="C586" s="11" t="s">
        <v>128</v>
      </c>
      <c r="D586" s="11" t="s">
        <v>129</v>
      </c>
      <c r="E586" s="11" t="s">
        <v>130</v>
      </c>
      <c r="F586" s="11" t="s">
        <v>113</v>
      </c>
    </row>
    <row r="587" spans="1:6">
      <c r="A587" t="s">
        <v>339</v>
      </c>
      <c r="B587">
        <v>26.2</v>
      </c>
      <c r="C587">
        <v>34.4</v>
      </c>
      <c r="D587">
        <v>26.1</v>
      </c>
      <c r="E587">
        <v>8</v>
      </c>
      <c r="F587">
        <v>5.4</v>
      </c>
    </row>
    <row r="588" spans="1:6">
      <c r="A588" t="s">
        <v>340</v>
      </c>
      <c r="B588">
        <v>38.5</v>
      </c>
      <c r="C588">
        <v>39.9</v>
      </c>
      <c r="D588">
        <v>11.9</v>
      </c>
      <c r="E588">
        <v>4.4000000000000004</v>
      </c>
      <c r="F588">
        <v>5.3</v>
      </c>
    </row>
    <row r="589" spans="1:6">
      <c r="A589" t="s">
        <v>341</v>
      </c>
      <c r="B589">
        <v>3.3</v>
      </c>
      <c r="C589">
        <v>5.5</v>
      </c>
      <c r="D589">
        <v>33.200000000000003</v>
      </c>
      <c r="E589">
        <v>50.6</v>
      </c>
      <c r="F589">
        <v>7.4</v>
      </c>
    </row>
    <row r="590" spans="1:6">
      <c r="A590" t="s">
        <v>342</v>
      </c>
      <c r="B590">
        <v>13.5</v>
      </c>
      <c r="C590">
        <v>30.2</v>
      </c>
      <c r="D590">
        <v>25</v>
      </c>
      <c r="E590">
        <v>22.6</v>
      </c>
      <c r="F590">
        <v>8.6999999999999993</v>
      </c>
    </row>
    <row r="591" spans="1:6">
      <c r="A591" t="s">
        <v>343</v>
      </c>
      <c r="B591">
        <v>57.4</v>
      </c>
      <c r="C591">
        <v>34.299999999999997</v>
      </c>
      <c r="D591">
        <v>3.3</v>
      </c>
      <c r="E591">
        <v>1</v>
      </c>
      <c r="F591">
        <v>4</v>
      </c>
    </row>
    <row r="592" spans="1:6">
      <c r="A592" t="s">
        <v>344</v>
      </c>
      <c r="B592">
        <v>19.3</v>
      </c>
      <c r="C592">
        <v>31.2</v>
      </c>
      <c r="D592">
        <v>30.2</v>
      </c>
      <c r="E592">
        <v>9.4</v>
      </c>
      <c r="F592">
        <v>9.8000000000000007</v>
      </c>
    </row>
    <row r="593" spans="1:6">
      <c r="A593" t="s">
        <v>345</v>
      </c>
      <c r="B593">
        <v>6.6</v>
      </c>
      <c r="C593">
        <v>23.3</v>
      </c>
      <c r="D593">
        <v>37.9</v>
      </c>
      <c r="E593">
        <v>22.6</v>
      </c>
      <c r="F593">
        <v>9.5</v>
      </c>
    </row>
    <row r="594" spans="1:6">
      <c r="A594" t="s">
        <v>346</v>
      </c>
      <c r="B594">
        <v>65.599999999999994</v>
      </c>
      <c r="C594">
        <v>26</v>
      </c>
      <c r="D594">
        <v>3.6</v>
      </c>
      <c r="E594">
        <v>0.6</v>
      </c>
      <c r="F594">
        <v>4.0999999999999996</v>
      </c>
    </row>
    <row r="596" spans="1:6">
      <c r="A596" s="52" t="s">
        <v>347</v>
      </c>
      <c r="B596" s="52"/>
      <c r="C596" s="52"/>
      <c r="D596" s="52"/>
      <c r="E596" s="52"/>
      <c r="F596" s="52"/>
    </row>
    <row r="597" spans="1:6" ht="30">
      <c r="A597" s="6"/>
      <c r="B597" s="11" t="s">
        <v>127</v>
      </c>
      <c r="C597" s="11" t="s">
        <v>128</v>
      </c>
      <c r="D597" s="11" t="s">
        <v>129</v>
      </c>
      <c r="E597" s="11" t="s">
        <v>130</v>
      </c>
      <c r="F597" s="11" t="s">
        <v>113</v>
      </c>
    </row>
    <row r="598" spans="1:6">
      <c r="A598" t="s">
        <v>348</v>
      </c>
      <c r="B598">
        <v>47.4</v>
      </c>
      <c r="C598">
        <v>32.799999999999997</v>
      </c>
      <c r="D598">
        <v>11.1</v>
      </c>
      <c r="E598">
        <v>1.6</v>
      </c>
      <c r="F598">
        <v>7.1</v>
      </c>
    </row>
    <row r="599" spans="1:6">
      <c r="A599" t="s">
        <v>349</v>
      </c>
      <c r="B599">
        <v>43.7</v>
      </c>
      <c r="C599">
        <v>37</v>
      </c>
      <c r="D599">
        <v>9.8000000000000007</v>
      </c>
      <c r="E599">
        <v>1.3</v>
      </c>
      <c r="F599">
        <v>8.1999999999999993</v>
      </c>
    </row>
    <row r="600" spans="1:6">
      <c r="A600" t="s">
        <v>350</v>
      </c>
      <c r="B600">
        <v>27.6</v>
      </c>
      <c r="C600">
        <v>34.5</v>
      </c>
      <c r="D600">
        <v>22.2</v>
      </c>
      <c r="E600">
        <v>2.2999999999999998</v>
      </c>
      <c r="F600">
        <v>13.4</v>
      </c>
    </row>
    <row r="601" spans="1:6">
      <c r="A601" t="s">
        <v>351</v>
      </c>
      <c r="B601">
        <v>8.1999999999999993</v>
      </c>
      <c r="C601">
        <v>31.5</v>
      </c>
      <c r="D601">
        <v>33.1</v>
      </c>
      <c r="E601">
        <v>12.1</v>
      </c>
      <c r="F601">
        <v>15.2</v>
      </c>
    </row>
    <row r="603" spans="1:6">
      <c r="A603" s="52" t="s">
        <v>352</v>
      </c>
      <c r="B603" s="52"/>
      <c r="C603" s="52"/>
      <c r="D603" s="52"/>
      <c r="E603" s="52"/>
      <c r="F603" s="52"/>
    </row>
    <row r="604" spans="1:6" ht="45" customHeight="1">
      <c r="A604" s="6"/>
      <c r="B604" s="11" t="s">
        <v>353</v>
      </c>
      <c r="C604" s="11" t="s">
        <v>354</v>
      </c>
      <c r="D604" s="11" t="s">
        <v>355</v>
      </c>
      <c r="E604" s="11" t="s">
        <v>356</v>
      </c>
      <c r="F604" s="11" t="s">
        <v>113</v>
      </c>
    </row>
    <row r="605" spans="1:6">
      <c r="A605" t="s">
        <v>357</v>
      </c>
      <c r="B605">
        <v>80.2</v>
      </c>
      <c r="C605">
        <v>13.6</v>
      </c>
      <c r="D605">
        <v>3.7</v>
      </c>
      <c r="E605">
        <v>0.7</v>
      </c>
      <c r="F605">
        <v>1.8</v>
      </c>
    </row>
    <row r="606" spans="1:6">
      <c r="A606" t="s">
        <v>358</v>
      </c>
      <c r="B606">
        <v>7.4</v>
      </c>
      <c r="C606">
        <v>30.1</v>
      </c>
      <c r="D606">
        <v>46.7</v>
      </c>
      <c r="E606">
        <v>13</v>
      </c>
      <c r="F606">
        <v>2.9</v>
      </c>
    </row>
    <row r="607" spans="1:6">
      <c r="A607" t="s">
        <v>359</v>
      </c>
      <c r="B607">
        <v>33.299999999999997</v>
      </c>
      <c r="C607">
        <v>40.1</v>
      </c>
      <c r="D607">
        <v>23.9</v>
      </c>
      <c r="E607">
        <v>0.8</v>
      </c>
      <c r="F607">
        <v>2</v>
      </c>
    </row>
    <row r="608" spans="1:6">
      <c r="A608" t="s">
        <v>360</v>
      </c>
      <c r="B608">
        <v>8.1999999999999993</v>
      </c>
      <c r="C608">
        <v>30.6</v>
      </c>
      <c r="D608">
        <v>53.1</v>
      </c>
      <c r="E608">
        <v>4.3</v>
      </c>
      <c r="F608">
        <v>3.8</v>
      </c>
    </row>
    <row r="609" spans="1:7">
      <c r="A609" t="s">
        <v>361</v>
      </c>
      <c r="B609">
        <v>2.7</v>
      </c>
      <c r="C609">
        <v>19</v>
      </c>
      <c r="D609">
        <v>68.7</v>
      </c>
      <c r="E609">
        <v>4.4000000000000004</v>
      </c>
      <c r="F609">
        <v>5.2</v>
      </c>
    </row>
    <row r="610" spans="1:7">
      <c r="A610" t="s">
        <v>362</v>
      </c>
      <c r="B610">
        <v>1.6</v>
      </c>
      <c r="C610">
        <v>7.9</v>
      </c>
      <c r="D610">
        <v>63.7</v>
      </c>
      <c r="E610">
        <v>18.5</v>
      </c>
      <c r="F610">
        <v>8.4</v>
      </c>
    </row>
    <row r="611" spans="1:7">
      <c r="A611" t="s">
        <v>363</v>
      </c>
      <c r="B611">
        <v>2.6</v>
      </c>
      <c r="C611">
        <v>10.7</v>
      </c>
      <c r="D611">
        <v>55.6</v>
      </c>
      <c r="E611">
        <v>19.899999999999999</v>
      </c>
      <c r="F611">
        <v>11.2</v>
      </c>
    </row>
    <row r="612" spans="1:7">
      <c r="A612" t="s">
        <v>364</v>
      </c>
      <c r="B612">
        <v>2.7</v>
      </c>
      <c r="C612">
        <v>11.1</v>
      </c>
      <c r="D612">
        <v>53.4</v>
      </c>
      <c r="E612">
        <v>21.9</v>
      </c>
      <c r="F612">
        <v>10.9</v>
      </c>
    </row>
    <row r="614" spans="1:7">
      <c r="A614" s="52" t="s">
        <v>365</v>
      </c>
      <c r="B614" s="52"/>
      <c r="C614" s="52"/>
      <c r="D614" s="52"/>
      <c r="E614" s="52"/>
      <c r="F614" s="52"/>
      <c r="G614" s="52"/>
    </row>
    <row r="615" spans="1:7">
      <c r="A615" s="6"/>
      <c r="B615" s="6" t="s">
        <v>366</v>
      </c>
      <c r="C615" s="6" t="s">
        <v>367</v>
      </c>
      <c r="D615" s="6" t="s">
        <v>368</v>
      </c>
      <c r="E615" s="6" t="s">
        <v>369</v>
      </c>
      <c r="F615" s="6" t="s">
        <v>370</v>
      </c>
      <c r="G615" s="6" t="s">
        <v>113</v>
      </c>
    </row>
    <row r="616" spans="1:7">
      <c r="A616" t="s">
        <v>371</v>
      </c>
      <c r="B616">
        <v>16.2</v>
      </c>
      <c r="C616">
        <v>32.700000000000003</v>
      </c>
      <c r="D616">
        <v>33.1</v>
      </c>
      <c r="E616">
        <v>3.7</v>
      </c>
      <c r="F616">
        <v>1.5</v>
      </c>
      <c r="G616">
        <v>12.8</v>
      </c>
    </row>
    <row r="617" spans="1:7">
      <c r="A617" t="s">
        <v>372</v>
      </c>
      <c r="B617">
        <v>12.1</v>
      </c>
      <c r="C617">
        <v>33.1</v>
      </c>
      <c r="D617">
        <v>39.799999999999997</v>
      </c>
      <c r="E617">
        <v>4.0999999999999996</v>
      </c>
      <c r="F617">
        <v>0.5</v>
      </c>
      <c r="G617">
        <v>10.4</v>
      </c>
    </row>
    <row r="618" spans="1:7">
      <c r="A618" t="s">
        <v>373</v>
      </c>
      <c r="B618">
        <v>6.7</v>
      </c>
      <c r="C618">
        <v>32</v>
      </c>
      <c r="D618">
        <v>36.700000000000003</v>
      </c>
      <c r="E618">
        <v>15.9</v>
      </c>
      <c r="F618">
        <v>1.8</v>
      </c>
      <c r="G618">
        <v>6.9</v>
      </c>
    </row>
    <row r="619" spans="1:7">
      <c r="A619" t="s">
        <v>374</v>
      </c>
      <c r="B619">
        <v>8.1</v>
      </c>
      <c r="C619">
        <v>32</v>
      </c>
      <c r="D619">
        <v>32.5</v>
      </c>
      <c r="E619">
        <v>18.399999999999999</v>
      </c>
      <c r="F619">
        <v>3.3</v>
      </c>
      <c r="G619">
        <v>5.7</v>
      </c>
    </row>
    <row r="620" spans="1:7">
      <c r="A620" t="s">
        <v>375</v>
      </c>
      <c r="B620">
        <v>6</v>
      </c>
      <c r="C620">
        <v>31.6</v>
      </c>
      <c r="D620">
        <v>49.6</v>
      </c>
      <c r="E620">
        <v>2.8</v>
      </c>
      <c r="F620">
        <v>1.8</v>
      </c>
      <c r="G620">
        <v>8.3000000000000007</v>
      </c>
    </row>
    <row r="621" spans="1:7">
      <c r="A621" t="s">
        <v>376</v>
      </c>
      <c r="B621">
        <v>15</v>
      </c>
      <c r="C621">
        <v>45.9</v>
      </c>
      <c r="D621">
        <v>27</v>
      </c>
      <c r="E621">
        <v>3.6</v>
      </c>
      <c r="F621">
        <v>1</v>
      </c>
      <c r="G621">
        <v>7.6</v>
      </c>
    </row>
    <row r="622" spans="1:7">
      <c r="A622" t="s">
        <v>377</v>
      </c>
      <c r="B622">
        <v>13.5</v>
      </c>
      <c r="C622">
        <v>38.6</v>
      </c>
      <c r="D622">
        <v>31.2</v>
      </c>
      <c r="E622">
        <v>3.8</v>
      </c>
      <c r="F622">
        <v>1</v>
      </c>
      <c r="G622">
        <v>11.9</v>
      </c>
    </row>
    <row r="623" spans="1:7">
      <c r="A623" t="s">
        <v>378</v>
      </c>
      <c r="B623">
        <v>6</v>
      </c>
      <c r="C623">
        <v>16.399999999999999</v>
      </c>
      <c r="D623">
        <v>52</v>
      </c>
      <c r="E623">
        <v>5.2</v>
      </c>
      <c r="F623">
        <v>1.7</v>
      </c>
      <c r="G623">
        <v>18.7</v>
      </c>
    </row>
    <row r="624" spans="1:7">
      <c r="A624" t="s">
        <v>379</v>
      </c>
      <c r="B624">
        <v>25.2</v>
      </c>
      <c r="C624">
        <v>48.2</v>
      </c>
      <c r="D624">
        <v>18.5</v>
      </c>
      <c r="E624">
        <v>2.8</v>
      </c>
      <c r="F624">
        <v>0.2</v>
      </c>
      <c r="G624">
        <v>5.0999999999999996</v>
      </c>
    </row>
    <row r="626" spans="1:3">
      <c r="A626" s="52" t="s">
        <v>380</v>
      </c>
      <c r="B626" s="52"/>
      <c r="C626" s="52"/>
    </row>
    <row r="627" spans="1:3">
      <c r="A627" s="6"/>
      <c r="B627" s="6" t="s">
        <v>28</v>
      </c>
      <c r="C627" s="6" t="s">
        <v>29</v>
      </c>
    </row>
    <row r="628" spans="1:3">
      <c r="A628" t="s">
        <v>381</v>
      </c>
      <c r="B628">
        <v>196</v>
      </c>
      <c r="C628">
        <v>19.3</v>
      </c>
    </row>
    <row r="629" spans="1:3">
      <c r="A629" t="s">
        <v>382</v>
      </c>
      <c r="B629">
        <v>691</v>
      </c>
      <c r="C629">
        <v>68.099999999999994</v>
      </c>
    </row>
    <row r="630" spans="1:3">
      <c r="A630" t="s">
        <v>383</v>
      </c>
      <c r="B630">
        <v>122</v>
      </c>
      <c r="C630">
        <v>12</v>
      </c>
    </row>
    <row r="631" spans="1:3">
      <c r="A631" t="s">
        <v>384</v>
      </c>
      <c r="B631">
        <v>5</v>
      </c>
      <c r="C631">
        <v>0.5</v>
      </c>
    </row>
    <row r="632" spans="1:3">
      <c r="A632" s="2" t="s">
        <v>9</v>
      </c>
      <c r="B632" s="2">
        <f>SUM(B628:B631)</f>
        <v>1014</v>
      </c>
      <c r="C632" s="2">
        <v>100</v>
      </c>
    </row>
    <row r="633" spans="1:3">
      <c r="A633" s="2"/>
      <c r="B633" s="2"/>
      <c r="C633" s="2"/>
    </row>
    <row r="634" spans="1:3">
      <c r="A634" s="52" t="s">
        <v>385</v>
      </c>
      <c r="B634" s="52"/>
      <c r="C634" s="52"/>
    </row>
    <row r="635" spans="1:3">
      <c r="A635" s="6"/>
      <c r="B635" s="6" t="s">
        <v>28</v>
      </c>
      <c r="C635" s="6" t="s">
        <v>29</v>
      </c>
    </row>
    <row r="636" spans="1:3">
      <c r="A636" t="s">
        <v>386</v>
      </c>
      <c r="B636">
        <v>75</v>
      </c>
      <c r="C636">
        <v>7.4</v>
      </c>
    </row>
    <row r="637" spans="1:3">
      <c r="A637" t="s">
        <v>387</v>
      </c>
      <c r="B637">
        <v>368</v>
      </c>
      <c r="C637">
        <v>36.299999999999997</v>
      </c>
    </row>
    <row r="638" spans="1:3">
      <c r="A638" t="s">
        <v>388</v>
      </c>
      <c r="B638">
        <v>484</v>
      </c>
      <c r="C638">
        <v>47.8</v>
      </c>
    </row>
    <row r="639" spans="1:3">
      <c r="A639" t="s">
        <v>389</v>
      </c>
      <c r="B639">
        <v>78</v>
      </c>
      <c r="C639">
        <v>7.7</v>
      </c>
    </row>
    <row r="640" spans="1:3">
      <c r="A640" t="s">
        <v>390</v>
      </c>
      <c r="B640">
        <v>8</v>
      </c>
      <c r="C640">
        <v>0.8</v>
      </c>
    </row>
    <row r="641" spans="1:3">
      <c r="A641" s="2" t="s">
        <v>9</v>
      </c>
      <c r="B641" s="2">
        <f>SUM(B636:B640)</f>
        <v>1013</v>
      </c>
      <c r="C641" s="2">
        <v>100</v>
      </c>
    </row>
    <row r="642" spans="1:3">
      <c r="A642" s="2"/>
      <c r="B642" s="2"/>
      <c r="C642" s="2"/>
    </row>
    <row r="643" spans="1:3">
      <c r="A643" s="52" t="s">
        <v>391</v>
      </c>
      <c r="B643" s="52"/>
      <c r="C643" s="52"/>
    </row>
    <row r="644" spans="1:3">
      <c r="A644" s="6"/>
      <c r="B644" s="6" t="s">
        <v>28</v>
      </c>
      <c r="C644" s="6" t="s">
        <v>29</v>
      </c>
    </row>
    <row r="645" spans="1:3">
      <c r="A645" t="s">
        <v>392</v>
      </c>
      <c r="B645">
        <v>90</v>
      </c>
      <c r="C645">
        <v>8.9</v>
      </c>
    </row>
    <row r="646" spans="1:3">
      <c r="A646" s="15">
        <v>2</v>
      </c>
      <c r="B646">
        <v>220</v>
      </c>
      <c r="C646">
        <v>21.7</v>
      </c>
    </row>
    <row r="647" spans="1:3">
      <c r="A647" s="15">
        <v>3</v>
      </c>
      <c r="B647">
        <v>441</v>
      </c>
      <c r="C647">
        <v>43.5</v>
      </c>
    </row>
    <row r="648" spans="1:3">
      <c r="A648" s="15">
        <v>4</v>
      </c>
      <c r="B648">
        <v>134</v>
      </c>
      <c r="C648">
        <v>13.2</v>
      </c>
    </row>
    <row r="649" spans="1:3">
      <c r="A649" t="s">
        <v>393</v>
      </c>
      <c r="B649">
        <v>129</v>
      </c>
      <c r="C649">
        <v>12.7</v>
      </c>
    </row>
    <row r="650" spans="1:3">
      <c r="A650" s="2" t="s">
        <v>9</v>
      </c>
      <c r="B650" s="2">
        <f>SUM(B645:B649)</f>
        <v>1014</v>
      </c>
      <c r="C650" s="2">
        <v>100</v>
      </c>
    </row>
    <row r="651" spans="1:3">
      <c r="A651" s="2"/>
      <c r="B651" s="2"/>
      <c r="C651" s="2"/>
    </row>
    <row r="652" spans="1:3">
      <c r="A652" s="52" t="s">
        <v>394</v>
      </c>
      <c r="B652" s="52"/>
      <c r="C652" s="52"/>
    </row>
    <row r="653" spans="1:3">
      <c r="A653" t="s">
        <v>395</v>
      </c>
    </row>
    <row r="654" spans="1:3">
      <c r="A654" s="6"/>
      <c r="B654" s="6" t="s">
        <v>28</v>
      </c>
      <c r="C654" s="6" t="s">
        <v>29</v>
      </c>
    </row>
    <row r="655" spans="1:3">
      <c r="A655" t="s">
        <v>396</v>
      </c>
      <c r="B655">
        <v>536</v>
      </c>
      <c r="C655">
        <v>52.8</v>
      </c>
    </row>
    <row r="656" spans="1:3">
      <c r="A656" t="s">
        <v>397</v>
      </c>
      <c r="B656">
        <v>406</v>
      </c>
      <c r="C656">
        <v>40</v>
      </c>
    </row>
    <row r="657" spans="1:3">
      <c r="A657" t="s">
        <v>398</v>
      </c>
      <c r="B657">
        <v>44</v>
      </c>
      <c r="C657">
        <v>4.3</v>
      </c>
    </row>
    <row r="658" spans="1:3">
      <c r="A658" t="s">
        <v>399</v>
      </c>
      <c r="B658">
        <v>83</v>
      </c>
      <c r="C658">
        <v>8.1999999999999993</v>
      </c>
    </row>
    <row r="659" spans="1:3">
      <c r="A659" t="s">
        <v>400</v>
      </c>
      <c r="B659">
        <v>289</v>
      </c>
      <c r="C659">
        <v>28.4</v>
      </c>
    </row>
    <row r="660" spans="1:3">
      <c r="A660" t="s">
        <v>401</v>
      </c>
      <c r="B660">
        <v>424</v>
      </c>
      <c r="C660">
        <v>41.7</v>
      </c>
    </row>
    <row r="661" spans="1:3">
      <c r="A661" t="s">
        <v>402</v>
      </c>
      <c r="B661">
        <v>109</v>
      </c>
      <c r="C661">
        <v>10.7</v>
      </c>
    </row>
    <row r="662" spans="1:3">
      <c r="A662" t="s">
        <v>403</v>
      </c>
      <c r="B662">
        <v>420</v>
      </c>
      <c r="C662">
        <v>41.3</v>
      </c>
    </row>
    <row r="663" spans="1:3">
      <c r="A663" t="s">
        <v>404</v>
      </c>
      <c r="B663">
        <v>142</v>
      </c>
      <c r="C663">
        <v>14</v>
      </c>
    </row>
    <row r="664" spans="1:3">
      <c r="A664" t="s">
        <v>405</v>
      </c>
      <c r="B664">
        <v>118</v>
      </c>
      <c r="C664">
        <v>11.6</v>
      </c>
    </row>
    <row r="665" spans="1:3">
      <c r="A665" t="s">
        <v>406</v>
      </c>
      <c r="B665">
        <v>92</v>
      </c>
      <c r="C665">
        <v>9.1</v>
      </c>
    </row>
    <row r="666" spans="1:3">
      <c r="A666" t="s">
        <v>407</v>
      </c>
      <c r="B666">
        <v>326</v>
      </c>
      <c r="C666">
        <v>32.1</v>
      </c>
    </row>
    <row r="667" spans="1:3">
      <c r="A667" t="s">
        <v>408</v>
      </c>
      <c r="B667">
        <v>169</v>
      </c>
      <c r="C667">
        <v>16.600000000000001</v>
      </c>
    </row>
    <row r="668" spans="1:3">
      <c r="A668" t="s">
        <v>409</v>
      </c>
      <c r="B668">
        <v>304</v>
      </c>
      <c r="C668">
        <v>29.9</v>
      </c>
    </row>
    <row r="669" spans="1:3">
      <c r="A669" t="s">
        <v>410</v>
      </c>
      <c r="B669">
        <v>385</v>
      </c>
      <c r="C669">
        <v>37.9</v>
      </c>
    </row>
    <row r="670" spans="1:3">
      <c r="A670" t="s">
        <v>411</v>
      </c>
      <c r="B670">
        <v>49</v>
      </c>
      <c r="C670">
        <v>4.8</v>
      </c>
    </row>
    <row r="671" spans="1:3">
      <c r="A671" t="s">
        <v>412</v>
      </c>
      <c r="B671">
        <v>59</v>
      </c>
      <c r="C671">
        <v>5.8</v>
      </c>
    </row>
    <row r="672" spans="1:3">
      <c r="A672" t="s">
        <v>413</v>
      </c>
      <c r="B672">
        <v>92</v>
      </c>
      <c r="C672">
        <v>9.1</v>
      </c>
    </row>
    <row r="674" spans="1:6">
      <c r="A674" s="52" t="s">
        <v>414</v>
      </c>
      <c r="B674" s="52"/>
      <c r="C674" s="52"/>
      <c r="D674" s="52"/>
      <c r="E674" s="52"/>
      <c r="F674" s="52"/>
    </row>
    <row r="675" spans="1:6">
      <c r="A675" s="6"/>
      <c r="B675" s="6" t="s">
        <v>127</v>
      </c>
      <c r="C675" s="6" t="s">
        <v>128</v>
      </c>
      <c r="D675" s="6" t="s">
        <v>129</v>
      </c>
      <c r="E675" s="6" t="s">
        <v>130</v>
      </c>
      <c r="F675" s="6" t="s">
        <v>113</v>
      </c>
    </row>
    <row r="676" spans="1:6">
      <c r="A676" t="s">
        <v>415</v>
      </c>
      <c r="B676">
        <v>35.1</v>
      </c>
      <c r="C676">
        <v>37.6</v>
      </c>
      <c r="D676">
        <v>13.5</v>
      </c>
      <c r="E676">
        <v>6.9</v>
      </c>
      <c r="F676">
        <v>6.9</v>
      </c>
    </row>
    <row r="677" spans="1:6">
      <c r="A677" t="s">
        <v>416</v>
      </c>
      <c r="B677">
        <v>16.2</v>
      </c>
      <c r="C677">
        <v>22.4</v>
      </c>
      <c r="D677">
        <v>37.5</v>
      </c>
      <c r="E677">
        <v>19.3</v>
      </c>
      <c r="F677">
        <v>4.5</v>
      </c>
    </row>
    <row r="678" spans="1:6">
      <c r="A678" t="s">
        <v>417</v>
      </c>
      <c r="B678">
        <v>10.5</v>
      </c>
      <c r="C678">
        <v>14.9</v>
      </c>
      <c r="D678">
        <v>36.700000000000003</v>
      </c>
      <c r="E678">
        <v>32.1</v>
      </c>
      <c r="F678">
        <v>5.8</v>
      </c>
    </row>
    <row r="679" spans="1:6">
      <c r="A679" t="s">
        <v>418</v>
      </c>
      <c r="B679">
        <v>22.5</v>
      </c>
      <c r="C679">
        <v>28.5</v>
      </c>
      <c r="D679">
        <v>24.5</v>
      </c>
      <c r="E679">
        <v>14.9</v>
      </c>
      <c r="F679">
        <v>9.5</v>
      </c>
    </row>
    <row r="680" spans="1:6">
      <c r="A680" t="s">
        <v>419</v>
      </c>
      <c r="B680">
        <v>6.8</v>
      </c>
      <c r="C680">
        <v>10.4</v>
      </c>
      <c r="D680">
        <v>34.700000000000003</v>
      </c>
      <c r="E680">
        <v>40.9</v>
      </c>
      <c r="F680">
        <v>7.1</v>
      </c>
    </row>
    <row r="681" spans="1:6">
      <c r="A681" t="s">
        <v>420</v>
      </c>
      <c r="B681">
        <v>18.7</v>
      </c>
      <c r="C681">
        <v>24.1</v>
      </c>
      <c r="D681">
        <v>25.9</v>
      </c>
      <c r="E681">
        <v>22.4</v>
      </c>
      <c r="F681">
        <v>8.9</v>
      </c>
    </row>
    <row r="682" spans="1:6">
      <c r="A682" t="s">
        <v>421</v>
      </c>
      <c r="B682">
        <v>40.4</v>
      </c>
      <c r="C682">
        <v>35.700000000000003</v>
      </c>
      <c r="D682">
        <v>12</v>
      </c>
      <c r="E682">
        <v>5.9</v>
      </c>
      <c r="F682">
        <v>6</v>
      </c>
    </row>
    <row r="683" spans="1:6">
      <c r="A683" t="s">
        <v>422</v>
      </c>
      <c r="B683">
        <v>10.199999999999999</v>
      </c>
      <c r="C683">
        <v>19.899999999999999</v>
      </c>
      <c r="D683">
        <v>18</v>
      </c>
      <c r="E683">
        <v>21.1</v>
      </c>
      <c r="F683">
        <v>30.8</v>
      </c>
    </row>
    <row r="685" spans="1:6">
      <c r="A685" s="52" t="s">
        <v>423</v>
      </c>
      <c r="B685" s="52"/>
      <c r="C685" s="52"/>
    </row>
    <row r="686" spans="1:6">
      <c r="A686" s="6"/>
      <c r="B686" s="6" t="s">
        <v>28</v>
      </c>
      <c r="C686" s="6" t="s">
        <v>29</v>
      </c>
    </row>
    <row r="687" spans="1:6">
      <c r="A687" s="15">
        <v>2</v>
      </c>
      <c r="B687">
        <v>307</v>
      </c>
      <c r="C687">
        <v>30.6</v>
      </c>
    </row>
    <row r="688" spans="1:6">
      <c r="A688" s="15">
        <v>3</v>
      </c>
      <c r="B688">
        <v>395</v>
      </c>
      <c r="C688">
        <v>39.4</v>
      </c>
    </row>
    <row r="689" spans="1:6">
      <c r="A689" s="15">
        <v>4</v>
      </c>
      <c r="B689">
        <v>140</v>
      </c>
      <c r="C689">
        <v>14</v>
      </c>
    </row>
    <row r="690" spans="1:6">
      <c r="A690" s="15" t="s">
        <v>424</v>
      </c>
      <c r="B690">
        <v>52</v>
      </c>
      <c r="C690">
        <v>5.2</v>
      </c>
    </row>
    <row r="691" spans="1:6">
      <c r="A691" s="2" t="s">
        <v>9</v>
      </c>
      <c r="B691" s="2">
        <v>1002</v>
      </c>
      <c r="C691" s="2">
        <v>100</v>
      </c>
    </row>
    <row r="693" spans="1:6">
      <c r="A693" s="52" t="s">
        <v>425</v>
      </c>
      <c r="B693" s="52"/>
      <c r="C693" s="52"/>
      <c r="D693" s="52"/>
      <c r="E693" s="52"/>
      <c r="F693" s="52"/>
    </row>
    <row r="694" spans="1:6">
      <c r="A694" s="6"/>
      <c r="B694" s="6" t="s">
        <v>205</v>
      </c>
      <c r="C694" s="6" t="s">
        <v>206</v>
      </c>
      <c r="D694" s="6" t="s">
        <v>207</v>
      </c>
      <c r="E694" s="6" t="s">
        <v>210</v>
      </c>
      <c r="F694" s="6" t="s">
        <v>113</v>
      </c>
    </row>
    <row r="695" spans="1:6">
      <c r="A695" t="s">
        <v>426</v>
      </c>
      <c r="B695">
        <v>27.7</v>
      </c>
      <c r="C695">
        <v>37.299999999999997</v>
      </c>
      <c r="D695">
        <v>20.100000000000001</v>
      </c>
      <c r="E695">
        <v>7.4</v>
      </c>
      <c r="F695">
        <v>7.6</v>
      </c>
    </row>
    <row r="696" spans="1:6">
      <c r="A696" t="s">
        <v>427</v>
      </c>
      <c r="B696">
        <v>23.8</v>
      </c>
      <c r="C696">
        <v>36.799999999999997</v>
      </c>
      <c r="D696">
        <v>24.6</v>
      </c>
      <c r="E696">
        <v>10</v>
      </c>
      <c r="F696">
        <v>4.7</v>
      </c>
    </row>
    <row r="697" spans="1:6">
      <c r="A697" t="s">
        <v>428</v>
      </c>
      <c r="B697">
        <v>40.299999999999997</v>
      </c>
      <c r="C697">
        <v>44.6</v>
      </c>
      <c r="D697">
        <v>8.1</v>
      </c>
      <c r="E697">
        <v>1.9</v>
      </c>
      <c r="F697">
        <v>5.2</v>
      </c>
    </row>
    <row r="698" spans="1:6">
      <c r="A698" t="s">
        <v>429</v>
      </c>
      <c r="B698">
        <v>42.6</v>
      </c>
      <c r="C698">
        <v>43.9</v>
      </c>
      <c r="D698">
        <v>9.4</v>
      </c>
      <c r="E698">
        <v>1.7</v>
      </c>
      <c r="F698">
        <v>2.5</v>
      </c>
    </row>
    <row r="699" spans="1:6">
      <c r="A699" t="s">
        <v>430</v>
      </c>
      <c r="B699">
        <v>28.2</v>
      </c>
      <c r="C699">
        <v>50.7</v>
      </c>
      <c r="D699">
        <v>13.7</v>
      </c>
      <c r="E699">
        <v>2.9</v>
      </c>
      <c r="F699">
        <v>4.5</v>
      </c>
    </row>
    <row r="700" spans="1:6">
      <c r="A700" t="s">
        <v>431</v>
      </c>
      <c r="B700">
        <v>26.8</v>
      </c>
      <c r="C700">
        <v>41.9</v>
      </c>
      <c r="D700">
        <v>20</v>
      </c>
      <c r="E700">
        <v>4.5999999999999996</v>
      </c>
      <c r="F700">
        <v>6.7</v>
      </c>
    </row>
    <row r="701" spans="1:6">
      <c r="A701" t="s">
        <v>432</v>
      </c>
      <c r="B701">
        <v>26.9</v>
      </c>
      <c r="C701">
        <v>29.3</v>
      </c>
      <c r="D701">
        <v>26.4</v>
      </c>
      <c r="E701">
        <v>10.9</v>
      </c>
      <c r="F701">
        <v>6.5</v>
      </c>
    </row>
    <row r="702" spans="1:6">
      <c r="A702" t="s">
        <v>433</v>
      </c>
      <c r="B702">
        <v>30.1</v>
      </c>
      <c r="C702">
        <v>41.8</v>
      </c>
      <c r="D702">
        <v>18.100000000000001</v>
      </c>
      <c r="E702">
        <v>4.9000000000000004</v>
      </c>
      <c r="F702">
        <v>5</v>
      </c>
    </row>
    <row r="703" spans="1:6">
      <c r="A703" t="s">
        <v>434</v>
      </c>
      <c r="B703">
        <v>37</v>
      </c>
      <c r="C703">
        <v>50.1</v>
      </c>
      <c r="D703">
        <v>7.9</v>
      </c>
      <c r="E703">
        <v>1.4</v>
      </c>
      <c r="F703">
        <v>3.6</v>
      </c>
    </row>
    <row r="704" spans="1:6">
      <c r="A704" t="s">
        <v>435</v>
      </c>
      <c r="B704">
        <v>40.799999999999997</v>
      </c>
      <c r="C704">
        <v>42.8</v>
      </c>
      <c r="D704">
        <v>9.3000000000000007</v>
      </c>
      <c r="E704">
        <v>2.8</v>
      </c>
      <c r="F704">
        <v>4.3</v>
      </c>
    </row>
    <row r="705" spans="1:6">
      <c r="A705" t="s">
        <v>436</v>
      </c>
      <c r="B705">
        <v>58.9</v>
      </c>
      <c r="C705">
        <v>33.299999999999997</v>
      </c>
      <c r="D705">
        <v>4</v>
      </c>
      <c r="E705">
        <v>0.8</v>
      </c>
      <c r="F705">
        <v>3.1</v>
      </c>
    </row>
    <row r="707" spans="1:6">
      <c r="A707" s="52" t="s">
        <v>437</v>
      </c>
      <c r="B707" s="52"/>
      <c r="C707" s="52"/>
    </row>
    <row r="708" spans="1:6">
      <c r="A708" s="6"/>
      <c r="B708" s="6" t="s">
        <v>28</v>
      </c>
      <c r="C708" s="6" t="s">
        <v>29</v>
      </c>
    </row>
    <row r="709" spans="1:6">
      <c r="A709" t="s">
        <v>438</v>
      </c>
      <c r="B709">
        <v>458</v>
      </c>
      <c r="C709">
        <v>45.1</v>
      </c>
    </row>
    <row r="710" spans="1:6">
      <c r="A710" t="s">
        <v>439</v>
      </c>
      <c r="B710">
        <v>558</v>
      </c>
      <c r="C710">
        <v>54.9</v>
      </c>
    </row>
    <row r="711" spans="1:6">
      <c r="A711" s="2" t="s">
        <v>9</v>
      </c>
      <c r="B711" s="2">
        <v>1016</v>
      </c>
      <c r="C711" s="2">
        <v>100</v>
      </c>
    </row>
    <row r="713" spans="1:6">
      <c r="A713" s="52" t="s">
        <v>440</v>
      </c>
      <c r="B713" s="52"/>
      <c r="C713" s="52"/>
    </row>
    <row r="714" spans="1:6">
      <c r="A714" s="6"/>
      <c r="B714" s="6" t="s">
        <v>28</v>
      </c>
      <c r="C714" s="6" t="s">
        <v>29</v>
      </c>
    </row>
    <row r="715" spans="1:6">
      <c r="A715" t="s">
        <v>441</v>
      </c>
      <c r="B715">
        <v>939</v>
      </c>
      <c r="C715">
        <v>92.4</v>
      </c>
    </row>
    <row r="716" spans="1:6">
      <c r="A716" t="s">
        <v>94</v>
      </c>
      <c r="B716">
        <v>43</v>
      </c>
      <c r="C716">
        <v>4.2</v>
      </c>
    </row>
    <row r="717" spans="1:6">
      <c r="A717" t="s">
        <v>95</v>
      </c>
      <c r="B717">
        <v>19</v>
      </c>
      <c r="C717">
        <v>1.9</v>
      </c>
    </row>
    <row r="718" spans="1:6">
      <c r="A718" t="s">
        <v>442</v>
      </c>
      <c r="B718">
        <v>4</v>
      </c>
      <c r="C718">
        <v>0.4</v>
      </c>
    </row>
    <row r="719" spans="1:6">
      <c r="A719" t="s">
        <v>443</v>
      </c>
      <c r="B719">
        <v>3</v>
      </c>
      <c r="C719">
        <v>0.3</v>
      </c>
    </row>
    <row r="720" spans="1:6">
      <c r="A720" t="s">
        <v>444</v>
      </c>
      <c r="B720">
        <v>2</v>
      </c>
      <c r="C720">
        <v>0.2</v>
      </c>
    </row>
    <row r="721" spans="1:3">
      <c r="A721" t="s">
        <v>58</v>
      </c>
      <c r="B721">
        <v>6</v>
      </c>
      <c r="C721">
        <v>0.6</v>
      </c>
    </row>
    <row r="722" spans="1:3">
      <c r="A722" s="2" t="s">
        <v>9</v>
      </c>
      <c r="B722" s="2">
        <v>1016</v>
      </c>
      <c r="C722" s="2">
        <v>100</v>
      </c>
    </row>
    <row r="724" spans="1:3">
      <c r="A724" s="52" t="s">
        <v>445</v>
      </c>
      <c r="B724" s="52"/>
      <c r="C724" s="52"/>
    </row>
    <row r="725" spans="1:3">
      <c r="A725" s="6"/>
      <c r="B725" s="6" t="s">
        <v>28</v>
      </c>
      <c r="C725" s="6" t="s">
        <v>29</v>
      </c>
    </row>
    <row r="726" spans="1:3">
      <c r="A726" t="s">
        <v>43</v>
      </c>
      <c r="B726">
        <v>1003</v>
      </c>
      <c r="C726">
        <v>98.7</v>
      </c>
    </row>
    <row r="727" spans="1:3">
      <c r="A727" t="s">
        <v>42</v>
      </c>
      <c r="B727">
        <v>13</v>
      </c>
      <c r="C727">
        <v>1.3</v>
      </c>
    </row>
    <row r="728" spans="1:3">
      <c r="A728" s="2" t="s">
        <v>9</v>
      </c>
      <c r="B728" s="2">
        <v>1016</v>
      </c>
      <c r="C728" s="2">
        <v>100</v>
      </c>
    </row>
    <row r="729" spans="1:3">
      <c r="A729" s="2"/>
      <c r="B729" s="2"/>
      <c r="C729" s="2"/>
    </row>
    <row r="730" spans="1:3">
      <c r="A730" s="52" t="s">
        <v>450</v>
      </c>
      <c r="B730" s="52"/>
      <c r="C730" s="52"/>
    </row>
    <row r="731" spans="1:3">
      <c r="A731" s="6"/>
      <c r="B731" s="6" t="s">
        <v>28</v>
      </c>
      <c r="C731" s="6" t="s">
        <v>29</v>
      </c>
    </row>
    <row r="732" spans="1:3">
      <c r="A732" t="s">
        <v>446</v>
      </c>
      <c r="B732">
        <v>22</v>
      </c>
      <c r="C732">
        <v>2.2000000000000002</v>
      </c>
    </row>
    <row r="733" spans="1:3">
      <c r="A733" t="s">
        <v>447</v>
      </c>
      <c r="B733">
        <v>749</v>
      </c>
      <c r="C733">
        <v>73.7</v>
      </c>
    </row>
    <row r="734" spans="1:3">
      <c r="A734" t="s">
        <v>448</v>
      </c>
      <c r="B734">
        <v>125</v>
      </c>
      <c r="C734">
        <v>12.3</v>
      </c>
    </row>
    <row r="735" spans="1:3">
      <c r="A735" t="s">
        <v>449</v>
      </c>
      <c r="B735">
        <v>118</v>
      </c>
      <c r="C735">
        <v>11.6</v>
      </c>
    </row>
    <row r="736" spans="1:3">
      <c r="A736" t="s">
        <v>58</v>
      </c>
      <c r="B736">
        <v>2</v>
      </c>
      <c r="C736">
        <v>0.2</v>
      </c>
    </row>
    <row r="737" spans="1:3">
      <c r="A737" s="2" t="s">
        <v>9</v>
      </c>
      <c r="B737" s="2">
        <v>1016</v>
      </c>
      <c r="C737" s="2">
        <v>100</v>
      </c>
    </row>
    <row r="738" spans="1:3">
      <c r="A738" s="2"/>
      <c r="B738" s="2"/>
      <c r="C738" s="2"/>
    </row>
    <row r="739" spans="1:3">
      <c r="A739" s="52" t="s">
        <v>451</v>
      </c>
      <c r="B739" s="52"/>
      <c r="C739" s="52"/>
    </row>
    <row r="740" spans="1:3">
      <c r="A740" s="6"/>
      <c r="B740" s="6" t="s">
        <v>28</v>
      </c>
      <c r="C740" s="6" t="s">
        <v>29</v>
      </c>
    </row>
    <row r="741" spans="1:3">
      <c r="A741" t="s">
        <v>452</v>
      </c>
      <c r="B741">
        <v>3</v>
      </c>
      <c r="C741">
        <v>0.3</v>
      </c>
    </row>
    <row r="742" spans="1:3">
      <c r="A742" t="s">
        <v>453</v>
      </c>
      <c r="B742">
        <v>159</v>
      </c>
      <c r="C742">
        <v>15.8</v>
      </c>
    </row>
    <row r="743" spans="1:3">
      <c r="A743" t="s">
        <v>454</v>
      </c>
      <c r="B743">
        <v>441</v>
      </c>
      <c r="C743">
        <v>43.7</v>
      </c>
    </row>
    <row r="744" spans="1:3">
      <c r="A744" t="s">
        <v>455</v>
      </c>
      <c r="B744">
        <v>58</v>
      </c>
      <c r="C744">
        <v>5.7</v>
      </c>
    </row>
    <row r="745" spans="1:3">
      <c r="A745" t="s">
        <v>456</v>
      </c>
      <c r="B745">
        <v>343</v>
      </c>
      <c r="C745">
        <v>34</v>
      </c>
    </row>
    <row r="746" spans="1:3">
      <c r="A746" t="s">
        <v>457</v>
      </c>
      <c r="B746">
        <v>5</v>
      </c>
      <c r="C746">
        <v>0.5</v>
      </c>
    </row>
    <row r="747" spans="1:3">
      <c r="A747" s="2" t="s">
        <v>9</v>
      </c>
      <c r="B747" s="2">
        <v>1009</v>
      </c>
      <c r="C747" s="2">
        <v>100</v>
      </c>
    </row>
    <row r="748" spans="1:3">
      <c r="A748" s="2"/>
      <c r="B748" s="2"/>
      <c r="C748" s="2"/>
    </row>
    <row r="749" spans="1:3">
      <c r="A749" s="52" t="s">
        <v>458</v>
      </c>
      <c r="B749" s="52"/>
      <c r="C749" s="52"/>
    </row>
    <row r="750" spans="1:3">
      <c r="A750" s="6"/>
      <c r="B750" s="6" t="s">
        <v>28</v>
      </c>
      <c r="C750" s="6" t="s">
        <v>29</v>
      </c>
    </row>
    <row r="751" spans="1:3">
      <c r="A751" t="s">
        <v>43</v>
      </c>
      <c r="B751">
        <v>151</v>
      </c>
      <c r="C751">
        <v>14.9</v>
      </c>
    </row>
    <row r="752" spans="1:3">
      <c r="A752" t="s">
        <v>42</v>
      </c>
      <c r="B752">
        <v>865</v>
      </c>
      <c r="C752">
        <v>85.1</v>
      </c>
    </row>
    <row r="753" spans="1:3">
      <c r="A753" s="2" t="s">
        <v>9</v>
      </c>
      <c r="B753" s="2">
        <v>1016</v>
      </c>
      <c r="C753" s="2">
        <v>100</v>
      </c>
    </row>
    <row r="754" spans="1:3">
      <c r="A754" s="2"/>
      <c r="B754" s="2"/>
      <c r="C754" s="2"/>
    </row>
    <row r="755" spans="1:3">
      <c r="A755" s="52" t="s">
        <v>459</v>
      </c>
      <c r="B755" s="52"/>
      <c r="C755" s="52"/>
    </row>
    <row r="756" spans="1:3">
      <c r="A756" s="6"/>
      <c r="B756" s="6" t="s">
        <v>28</v>
      </c>
      <c r="C756" s="6" t="s">
        <v>29</v>
      </c>
    </row>
    <row r="757" spans="1:3">
      <c r="A757">
        <v>1</v>
      </c>
      <c r="B757">
        <v>128</v>
      </c>
      <c r="C757">
        <v>12.6</v>
      </c>
    </row>
    <row r="758" spans="1:3">
      <c r="A758">
        <v>2</v>
      </c>
      <c r="B758">
        <v>281</v>
      </c>
      <c r="C758">
        <v>27.7</v>
      </c>
    </row>
    <row r="759" spans="1:3">
      <c r="A759">
        <v>3</v>
      </c>
      <c r="B759">
        <v>326</v>
      </c>
      <c r="C759">
        <v>32.1</v>
      </c>
    </row>
    <row r="760" spans="1:3">
      <c r="A760">
        <v>4</v>
      </c>
      <c r="B760">
        <v>192</v>
      </c>
      <c r="C760">
        <v>18.899999999999999</v>
      </c>
    </row>
    <row r="761" spans="1:3">
      <c r="A761">
        <v>5</v>
      </c>
      <c r="B761">
        <v>61</v>
      </c>
      <c r="C761">
        <v>6</v>
      </c>
    </row>
    <row r="762" spans="1:3">
      <c r="A762">
        <v>6</v>
      </c>
      <c r="B762">
        <v>22</v>
      </c>
      <c r="C762">
        <v>2.2000000000000002</v>
      </c>
    </row>
    <row r="763" spans="1:3">
      <c r="A763">
        <v>7</v>
      </c>
      <c r="B763">
        <v>4</v>
      </c>
      <c r="C763">
        <v>0.4</v>
      </c>
    </row>
    <row r="764" spans="1:3">
      <c r="A764">
        <v>8</v>
      </c>
      <c r="B764">
        <v>1</v>
      </c>
      <c r="C764">
        <v>0.1</v>
      </c>
    </row>
    <row r="765" spans="1:3">
      <c r="A765" s="2" t="s">
        <v>9</v>
      </c>
      <c r="B765" s="2">
        <v>1015</v>
      </c>
      <c r="C765" s="2">
        <v>100</v>
      </c>
    </row>
    <row r="767" spans="1:3">
      <c r="A767" s="52" t="s">
        <v>460</v>
      </c>
      <c r="B767" s="52"/>
      <c r="C767" s="52"/>
    </row>
    <row r="768" spans="1:3">
      <c r="A768" s="6"/>
      <c r="B768" s="6" t="s">
        <v>28</v>
      </c>
      <c r="C768" s="6" t="s">
        <v>29</v>
      </c>
    </row>
    <row r="769" spans="1:3">
      <c r="A769" t="s">
        <v>461</v>
      </c>
      <c r="B769">
        <v>555</v>
      </c>
      <c r="C769">
        <v>54.9</v>
      </c>
    </row>
    <row r="770" spans="1:3">
      <c r="A770" t="s">
        <v>462</v>
      </c>
      <c r="B770">
        <v>64</v>
      </c>
      <c r="C770">
        <v>6.3</v>
      </c>
    </row>
    <row r="771" spans="1:3">
      <c r="A771" t="s">
        <v>463</v>
      </c>
      <c r="B771">
        <v>90</v>
      </c>
      <c r="C771">
        <v>8.9</v>
      </c>
    </row>
    <row r="772" spans="1:3">
      <c r="A772" t="s">
        <v>464</v>
      </c>
      <c r="B772">
        <v>10</v>
      </c>
      <c r="C772">
        <v>1</v>
      </c>
    </row>
    <row r="773" spans="1:3">
      <c r="A773" t="s">
        <v>465</v>
      </c>
      <c r="B773">
        <v>63</v>
      </c>
      <c r="C773">
        <v>6.2</v>
      </c>
    </row>
    <row r="774" spans="1:3">
      <c r="A774" t="s">
        <v>466</v>
      </c>
      <c r="B774">
        <v>229</v>
      </c>
      <c r="C774">
        <v>22.7</v>
      </c>
    </row>
    <row r="775" spans="1:3">
      <c r="A775" s="2" t="s">
        <v>9</v>
      </c>
      <c r="B775" s="2">
        <v>1011</v>
      </c>
      <c r="C775" s="2">
        <v>100</v>
      </c>
    </row>
    <row r="776" spans="1:3">
      <c r="A776" s="2"/>
      <c r="B776" s="2"/>
      <c r="C776" s="2"/>
    </row>
    <row r="777" spans="1:3">
      <c r="A777" s="52" t="s">
        <v>467</v>
      </c>
      <c r="B777" s="52"/>
      <c r="C777" s="52"/>
    </row>
    <row r="778" spans="1:3">
      <c r="A778" s="6"/>
      <c r="B778" s="6" t="s">
        <v>28</v>
      </c>
      <c r="C778" s="6" t="s">
        <v>29</v>
      </c>
    </row>
    <row r="779" spans="1:3">
      <c r="A779" t="s">
        <v>468</v>
      </c>
      <c r="B779">
        <v>677</v>
      </c>
      <c r="C779">
        <v>66.599999999999994</v>
      </c>
    </row>
    <row r="780" spans="1:3">
      <c r="A780" t="s">
        <v>469</v>
      </c>
      <c r="B780">
        <v>37</v>
      </c>
      <c r="C780">
        <v>3.6</v>
      </c>
    </row>
    <row r="781" spans="1:3">
      <c r="A781" t="s">
        <v>470</v>
      </c>
      <c r="B781">
        <v>18</v>
      </c>
      <c r="C781">
        <v>1.8</v>
      </c>
    </row>
    <row r="782" spans="1:3">
      <c r="A782" t="s">
        <v>474</v>
      </c>
      <c r="B782">
        <v>25</v>
      </c>
      <c r="C782">
        <v>2.5</v>
      </c>
    </row>
    <row r="783" spans="1:3">
      <c r="A783" t="s">
        <v>471</v>
      </c>
      <c r="B783">
        <v>146</v>
      </c>
      <c r="C783">
        <v>14.4</v>
      </c>
    </row>
    <row r="784" spans="1:3">
      <c r="A784" t="s">
        <v>475</v>
      </c>
      <c r="B784">
        <v>30</v>
      </c>
      <c r="C784">
        <v>3</v>
      </c>
    </row>
    <row r="785" spans="1:3">
      <c r="A785" t="s">
        <v>472</v>
      </c>
      <c r="B785">
        <v>55</v>
      </c>
      <c r="C785">
        <v>5.4</v>
      </c>
    </row>
    <row r="786" spans="1:3">
      <c r="A786" t="s">
        <v>473</v>
      </c>
      <c r="B786">
        <v>18</v>
      </c>
      <c r="C786">
        <v>1.8</v>
      </c>
    </row>
    <row r="787" spans="1:3">
      <c r="A787" t="s">
        <v>58</v>
      </c>
      <c r="B787">
        <v>10</v>
      </c>
      <c r="C787">
        <v>1</v>
      </c>
    </row>
    <row r="788" spans="1:3">
      <c r="A788" s="2" t="s">
        <v>9</v>
      </c>
      <c r="B788" s="2">
        <v>1016</v>
      </c>
      <c r="C788" s="2">
        <v>100</v>
      </c>
    </row>
    <row r="789" spans="1:3">
      <c r="A789" s="2"/>
      <c r="B789" s="2"/>
      <c r="C789" s="2"/>
    </row>
    <row r="790" spans="1:3">
      <c r="A790" s="52" t="s">
        <v>511</v>
      </c>
      <c r="B790" s="52"/>
      <c r="C790" s="52"/>
    </row>
    <row r="791" spans="1:3">
      <c r="A791" s="6"/>
      <c r="B791" s="6" t="s">
        <v>28</v>
      </c>
      <c r="C791" s="6" t="s">
        <v>29</v>
      </c>
    </row>
    <row r="792" spans="1:3">
      <c r="A792" t="s">
        <v>476</v>
      </c>
      <c r="B792">
        <v>331</v>
      </c>
      <c r="C792" s="1">
        <v>32.578740157480311</v>
      </c>
    </row>
    <row r="793" spans="1:3">
      <c r="A793" t="s">
        <v>477</v>
      </c>
      <c r="B793">
        <v>198</v>
      </c>
      <c r="C793" s="1">
        <v>19.488188976377952</v>
      </c>
    </row>
    <row r="794" spans="1:3">
      <c r="A794" t="s">
        <v>478</v>
      </c>
      <c r="B794">
        <v>97</v>
      </c>
      <c r="C794" s="1">
        <v>9.5472440944881889</v>
      </c>
    </row>
    <row r="795" spans="1:3">
      <c r="A795" t="s">
        <v>479</v>
      </c>
      <c r="B795">
        <v>31</v>
      </c>
      <c r="C795" s="1">
        <v>3.0511811023622046</v>
      </c>
    </row>
    <row r="796" spans="1:3">
      <c r="A796" t="s">
        <v>480</v>
      </c>
      <c r="B796">
        <v>7</v>
      </c>
      <c r="C796" s="1">
        <v>0.6889763779527559</v>
      </c>
    </row>
    <row r="797" spans="1:3">
      <c r="A797" t="s">
        <v>228</v>
      </c>
      <c r="B797">
        <v>352</v>
      </c>
      <c r="C797" s="1">
        <v>34.645669291338585</v>
      </c>
    </row>
    <row r="798" spans="1:3">
      <c r="A798" s="2" t="s">
        <v>9</v>
      </c>
      <c r="B798" s="2">
        <f>SUM(B792:B797)</f>
        <v>1016</v>
      </c>
      <c r="C798" s="3">
        <v>100</v>
      </c>
    </row>
    <row r="799" spans="1:3">
      <c r="A799" s="2"/>
      <c r="B799" s="2"/>
      <c r="C799" s="3"/>
    </row>
    <row r="800" spans="1:3">
      <c r="A800" s="52" t="s">
        <v>512</v>
      </c>
      <c r="B800" s="52"/>
      <c r="C800" s="52"/>
    </row>
    <row r="801" spans="1:3">
      <c r="A801" s="6"/>
      <c r="B801" s="6" t="s">
        <v>28</v>
      </c>
      <c r="C801" s="6" t="s">
        <v>29</v>
      </c>
    </row>
    <row r="802" spans="1:3">
      <c r="A802" t="s">
        <v>513</v>
      </c>
      <c r="B802">
        <v>33</v>
      </c>
      <c r="C802">
        <v>3.2</v>
      </c>
    </row>
    <row r="803" spans="1:3">
      <c r="A803" t="s">
        <v>514</v>
      </c>
      <c r="B803">
        <v>202</v>
      </c>
      <c r="C803">
        <v>19.899999999999999</v>
      </c>
    </row>
    <row r="804" spans="1:3">
      <c r="A804" t="s">
        <v>515</v>
      </c>
      <c r="B804">
        <v>401</v>
      </c>
      <c r="C804">
        <v>39.5</v>
      </c>
    </row>
    <row r="805" spans="1:3">
      <c r="A805" t="s">
        <v>516</v>
      </c>
      <c r="B805">
        <v>121</v>
      </c>
      <c r="C805">
        <v>11.9</v>
      </c>
    </row>
    <row r="806" spans="1:3">
      <c r="A806" t="s">
        <v>517</v>
      </c>
      <c r="B806">
        <v>29</v>
      </c>
      <c r="C806">
        <v>2.9</v>
      </c>
    </row>
    <row r="807" spans="1:3">
      <c r="A807" t="s">
        <v>518</v>
      </c>
      <c r="B807">
        <v>6</v>
      </c>
      <c r="C807">
        <v>0.6</v>
      </c>
    </row>
    <row r="808" spans="1:3">
      <c r="A808" t="s">
        <v>228</v>
      </c>
      <c r="B808">
        <v>224</v>
      </c>
      <c r="C808">
        <v>22</v>
      </c>
    </row>
    <row r="809" spans="1:3">
      <c r="A809" s="2" t="s">
        <v>9</v>
      </c>
      <c r="B809" s="2">
        <v>1016</v>
      </c>
      <c r="C809" s="2">
        <v>100</v>
      </c>
    </row>
  </sheetData>
  <mergeCells count="70">
    <mergeCell ref="A790:C790"/>
    <mergeCell ref="A800:C800"/>
    <mergeCell ref="A3:C3"/>
    <mergeCell ref="A739:C739"/>
    <mergeCell ref="A749:C749"/>
    <mergeCell ref="A755:C755"/>
    <mergeCell ref="A767:C767"/>
    <mergeCell ref="A777:C777"/>
    <mergeCell ref="A693:F693"/>
    <mergeCell ref="A707:C707"/>
    <mergeCell ref="A713:C713"/>
    <mergeCell ref="A724:C724"/>
    <mergeCell ref="A730:C730"/>
    <mergeCell ref="A634:C634"/>
    <mergeCell ref="A643:C643"/>
    <mergeCell ref="A652:C652"/>
    <mergeCell ref="A674:F674"/>
    <mergeCell ref="A685:C685"/>
    <mergeCell ref="A585:F585"/>
    <mergeCell ref="A596:F596"/>
    <mergeCell ref="A603:F603"/>
    <mergeCell ref="A614:G614"/>
    <mergeCell ref="A626:C626"/>
    <mergeCell ref="A528:E528"/>
    <mergeCell ref="A536:C536"/>
    <mergeCell ref="A551:C551"/>
    <mergeCell ref="A561:C561"/>
    <mergeCell ref="A475:C475"/>
    <mergeCell ref="A485:C485"/>
    <mergeCell ref="A505:C505"/>
    <mergeCell ref="A514:C514"/>
    <mergeCell ref="A1:C1"/>
    <mergeCell ref="A56:C56"/>
    <mergeCell ref="A71:C71"/>
    <mergeCell ref="A14:C14"/>
    <mergeCell ref="A20:C20"/>
    <mergeCell ref="A26:C26"/>
    <mergeCell ref="A34:C34"/>
    <mergeCell ref="A116:F116"/>
    <mergeCell ref="A163:C163"/>
    <mergeCell ref="A169:C169"/>
    <mergeCell ref="A175:C175"/>
    <mergeCell ref="A191:F191"/>
    <mergeCell ref="A181:F181"/>
    <mergeCell ref="A287:C287"/>
    <mergeCell ref="A221:C221"/>
    <mergeCell ref="A213:F213"/>
    <mergeCell ref="A200:C200"/>
    <mergeCell ref="A227:C227"/>
    <mergeCell ref="A233:C233"/>
    <mergeCell ref="A239:C239"/>
    <mergeCell ref="A253:C253"/>
    <mergeCell ref="A254:C254"/>
    <mergeCell ref="A240:C240"/>
    <mergeCell ref="A265:C265"/>
    <mergeCell ref="A280:C280"/>
    <mergeCell ref="A453:C453"/>
    <mergeCell ref="A362:C362"/>
    <mergeCell ref="A370:C370"/>
    <mergeCell ref="A383:C383"/>
    <mergeCell ref="A294:C294"/>
    <mergeCell ref="A305:F305"/>
    <mergeCell ref="A318:C318"/>
    <mergeCell ref="A336:F336"/>
    <mergeCell ref="A337:F337"/>
    <mergeCell ref="A394:C394"/>
    <mergeCell ref="A405:C405"/>
    <mergeCell ref="A416:C416"/>
    <mergeCell ref="A432:F432"/>
    <mergeCell ref="A442:C442"/>
  </mergeCells>
  <pageMargins left="0.7" right="0.7" top="0.75" bottom="0.75" header="0.3" footer="0.3"/>
  <pageSetup paperSize="9" orientation="portrait" verticalDpi="0" r:id="rId1"/>
  <tableParts count="73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  <tablePart r:id="rId46"/>
    <tablePart r:id="rId47"/>
    <tablePart r:id="rId48"/>
    <tablePart r:id="rId49"/>
    <tablePart r:id="rId50"/>
    <tablePart r:id="rId51"/>
    <tablePart r:id="rId52"/>
    <tablePart r:id="rId53"/>
    <tablePart r:id="rId54"/>
    <tablePart r:id="rId55"/>
    <tablePart r:id="rId56"/>
    <tablePart r:id="rId57"/>
    <tablePart r:id="rId58"/>
    <tablePart r:id="rId59"/>
    <tablePart r:id="rId60"/>
    <tablePart r:id="rId61"/>
    <tablePart r:id="rId62"/>
    <tablePart r:id="rId63"/>
    <tablePart r:id="rId64"/>
    <tablePart r:id="rId65"/>
    <tablePart r:id="rId66"/>
    <tablePart r:id="rId67"/>
    <tablePart r:id="rId68"/>
    <tablePart r:id="rId69"/>
    <tablePart r:id="rId70"/>
    <tablePart r:id="rId71"/>
    <tablePart r:id="rId72"/>
    <tablePart r:id="rId73"/>
    <tablePart r:id="rId7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9:S69"/>
  <sheetViews>
    <sheetView topLeftCell="A43" workbookViewId="0">
      <selection activeCell="E10" sqref="E10:F15"/>
    </sheetView>
  </sheetViews>
  <sheetFormatPr defaultColWidth="8.85546875" defaultRowHeight="15"/>
  <cols>
    <col min="4" max="4" width="17.28515625" bestFit="1" customWidth="1"/>
  </cols>
  <sheetData>
    <row r="9" spans="4:6" ht="15.75" thickBot="1">
      <c r="D9" t="s">
        <v>481</v>
      </c>
    </row>
    <row r="10" spans="4:6" ht="15.75" thickBot="1">
      <c r="D10" s="21" t="s">
        <v>476</v>
      </c>
      <c r="E10" s="41">
        <f>F25+F35+F45+F55+F64</f>
        <v>331</v>
      </c>
      <c r="F10" s="41">
        <f>E10/$E$16*100</f>
        <v>32.578740157480311</v>
      </c>
    </row>
    <row r="11" spans="4:6" ht="30.75" thickBot="1">
      <c r="D11" s="22" t="s">
        <v>477</v>
      </c>
      <c r="E11" s="41">
        <f t="shared" ref="E11:E13" si="0">F26+F36+F46+F56+F65</f>
        <v>198</v>
      </c>
      <c r="F11" s="41">
        <f t="shared" ref="F11:F15" si="1">E11/$E$16*100</f>
        <v>19.488188976377952</v>
      </c>
    </row>
    <row r="12" spans="4:6" ht="30.75" thickBot="1">
      <c r="D12" s="22" t="s">
        <v>478</v>
      </c>
      <c r="E12" s="41">
        <f t="shared" si="0"/>
        <v>97</v>
      </c>
      <c r="F12" s="41">
        <f t="shared" si="1"/>
        <v>9.5472440944881889</v>
      </c>
    </row>
    <row r="13" spans="4:6" ht="30.75" thickBot="1">
      <c r="D13" s="22" t="s">
        <v>479</v>
      </c>
      <c r="E13" s="41">
        <f t="shared" si="0"/>
        <v>31</v>
      </c>
      <c r="F13" s="41">
        <f t="shared" si="1"/>
        <v>3.0511811023622046</v>
      </c>
    </row>
    <row r="14" spans="4:6" ht="15.75" thickBot="1">
      <c r="D14" s="22" t="s">
        <v>480</v>
      </c>
      <c r="E14" s="41">
        <f>F29+F39+F49+F68</f>
        <v>7</v>
      </c>
      <c r="F14" s="41">
        <f t="shared" si="1"/>
        <v>0.6889763779527559</v>
      </c>
    </row>
    <row r="15" spans="4:6">
      <c r="D15" s="23" t="s">
        <v>228</v>
      </c>
      <c r="E15" s="41">
        <f>O26</f>
        <v>352</v>
      </c>
      <c r="F15" s="41">
        <f t="shared" si="1"/>
        <v>34.645669291338585</v>
      </c>
    </row>
    <row r="16" spans="4:6">
      <c r="E16" s="41">
        <f>SUM(E10:E15)</f>
        <v>1016</v>
      </c>
    </row>
    <row r="22" spans="4:19" ht="15.75" thickBot="1">
      <c r="D22" s="58" t="s">
        <v>482</v>
      </c>
      <c r="E22" s="58"/>
      <c r="F22" s="58"/>
      <c r="G22" s="58"/>
      <c r="H22" s="58"/>
      <c r="I22" s="58"/>
      <c r="J22" s="24"/>
    </row>
    <row r="23" spans="4:19" ht="38.25" thickTop="1" thickBot="1">
      <c r="D23" s="59" t="s">
        <v>483</v>
      </c>
      <c r="E23" s="60"/>
      <c r="F23" s="25" t="s">
        <v>269</v>
      </c>
      <c r="G23" s="26" t="s">
        <v>270</v>
      </c>
      <c r="H23" s="26" t="s">
        <v>0</v>
      </c>
      <c r="I23" s="27" t="s">
        <v>1</v>
      </c>
      <c r="J23" s="24"/>
      <c r="M23" s="58" t="s">
        <v>510</v>
      </c>
      <c r="N23" s="58"/>
      <c r="O23" s="58"/>
      <c r="P23" s="58"/>
      <c r="Q23" s="58"/>
      <c r="R23" s="58"/>
      <c r="S23" s="24"/>
    </row>
    <row r="24" spans="4:19" ht="38.25" thickTop="1" thickBot="1">
      <c r="D24" s="61" t="s">
        <v>271</v>
      </c>
      <c r="E24" s="28" t="s">
        <v>484</v>
      </c>
      <c r="F24" s="29">
        <v>913</v>
      </c>
      <c r="G24" s="30">
        <v>89.862204724409452</v>
      </c>
      <c r="H24" s="30">
        <v>89.862204724409452</v>
      </c>
      <c r="I24" s="31">
        <v>89.862204724409452</v>
      </c>
      <c r="J24" s="24"/>
      <c r="M24" s="59" t="s">
        <v>483</v>
      </c>
      <c r="N24" s="60"/>
      <c r="O24" s="25" t="s">
        <v>269</v>
      </c>
      <c r="P24" s="26" t="s">
        <v>270</v>
      </c>
      <c r="Q24" s="26" t="s">
        <v>0</v>
      </c>
      <c r="R24" s="27" t="s">
        <v>1</v>
      </c>
      <c r="S24" s="24"/>
    </row>
    <row r="25" spans="4:19" ht="24.75" thickTop="1">
      <c r="D25" s="62"/>
      <c r="E25" s="32" t="s">
        <v>476</v>
      </c>
      <c r="F25" s="33">
        <v>43</v>
      </c>
      <c r="G25" s="34">
        <v>4.2322834645669287</v>
      </c>
      <c r="H25" s="34">
        <v>4.2322834645669287</v>
      </c>
      <c r="I25" s="35">
        <v>94.094488188976385</v>
      </c>
      <c r="J25" s="24"/>
      <c r="M25" s="61" t="s">
        <v>271</v>
      </c>
      <c r="N25" s="42" t="s">
        <v>42</v>
      </c>
      <c r="O25" s="29">
        <v>664</v>
      </c>
      <c r="P25" s="30">
        <v>65.354330708661422</v>
      </c>
      <c r="Q25" s="30">
        <v>65.354330708661422</v>
      </c>
      <c r="R25" s="31">
        <v>65.354330708661422</v>
      </c>
      <c r="S25" s="24"/>
    </row>
    <row r="26" spans="4:19" ht="24">
      <c r="D26" s="62"/>
      <c r="E26" s="32" t="s">
        <v>485</v>
      </c>
      <c r="F26" s="33">
        <v>26</v>
      </c>
      <c r="G26" s="34">
        <v>2.5590551181102361</v>
      </c>
      <c r="H26" s="34">
        <v>2.5590551181102361</v>
      </c>
      <c r="I26" s="35">
        <v>96.653543307086608</v>
      </c>
      <c r="J26" s="24"/>
      <c r="M26" s="62"/>
      <c r="N26" s="32" t="s">
        <v>43</v>
      </c>
      <c r="O26" s="33">
        <v>352</v>
      </c>
      <c r="P26" s="34">
        <v>34.645669291338585</v>
      </c>
      <c r="Q26" s="34">
        <v>34.645669291338585</v>
      </c>
      <c r="R26" s="35">
        <v>100</v>
      </c>
      <c r="S26" s="24"/>
    </row>
    <row r="27" spans="4:19" ht="24.75" thickBot="1">
      <c r="D27" s="62"/>
      <c r="E27" s="32" t="s">
        <v>486</v>
      </c>
      <c r="F27" s="33">
        <v>19</v>
      </c>
      <c r="G27" s="34">
        <v>1.8700787401574803</v>
      </c>
      <c r="H27" s="34">
        <v>1.8700787401574803</v>
      </c>
      <c r="I27" s="35">
        <v>98.523622047244089</v>
      </c>
      <c r="J27" s="24"/>
      <c r="M27" s="63"/>
      <c r="N27" s="37" t="s">
        <v>9</v>
      </c>
      <c r="O27" s="38">
        <v>1016</v>
      </c>
      <c r="P27" s="39">
        <v>100</v>
      </c>
      <c r="Q27" s="39">
        <v>100</v>
      </c>
      <c r="R27" s="40"/>
      <c r="S27" s="24"/>
    </row>
    <row r="28" spans="4:19" ht="24.75" thickTop="1">
      <c r="D28" s="62"/>
      <c r="E28" s="32" t="s">
        <v>479</v>
      </c>
      <c r="F28" s="33">
        <v>14</v>
      </c>
      <c r="G28" s="34">
        <v>1.3779527559055118</v>
      </c>
      <c r="H28" s="34">
        <v>1.3779527559055118</v>
      </c>
      <c r="I28" s="35">
        <v>99.9015748031496</v>
      </c>
      <c r="J28" s="24"/>
    </row>
    <row r="29" spans="4:19" ht="24">
      <c r="D29" s="62"/>
      <c r="E29" s="32" t="s">
        <v>480</v>
      </c>
      <c r="F29" s="33">
        <v>1</v>
      </c>
      <c r="G29" s="36">
        <v>9.8425196850393706E-2</v>
      </c>
      <c r="H29" s="36">
        <v>9.8425196850393706E-2</v>
      </c>
      <c r="I29" s="35">
        <v>100</v>
      </c>
      <c r="J29" s="24"/>
    </row>
    <row r="30" spans="4:19" ht="15.75" thickBot="1">
      <c r="D30" s="63"/>
      <c r="E30" s="37" t="s">
        <v>9</v>
      </c>
      <c r="F30" s="38">
        <v>1016</v>
      </c>
      <c r="G30" s="39">
        <v>100</v>
      </c>
      <c r="H30" s="39">
        <v>100</v>
      </c>
      <c r="I30" s="40"/>
      <c r="J30" s="24"/>
    </row>
    <row r="31" spans="4:19" ht="15.75" thickTop="1">
      <c r="D31" s="24"/>
      <c r="E31" s="24"/>
      <c r="F31" s="24"/>
      <c r="G31" s="24"/>
      <c r="H31" s="24"/>
      <c r="I31" s="24"/>
      <c r="J31" s="24"/>
    </row>
    <row r="32" spans="4:19" ht="15.75" thickBot="1">
      <c r="D32" s="58" t="s">
        <v>487</v>
      </c>
      <c r="E32" s="58"/>
      <c r="F32" s="58"/>
      <c r="G32" s="58"/>
      <c r="H32" s="58"/>
      <c r="I32" s="58"/>
      <c r="J32" s="24"/>
    </row>
    <row r="33" spans="4:10" ht="38.25" thickTop="1" thickBot="1">
      <c r="D33" s="59" t="s">
        <v>483</v>
      </c>
      <c r="E33" s="60"/>
      <c r="F33" s="25" t="s">
        <v>269</v>
      </c>
      <c r="G33" s="26" t="s">
        <v>270</v>
      </c>
      <c r="H33" s="26" t="s">
        <v>0</v>
      </c>
      <c r="I33" s="27" t="s">
        <v>1</v>
      </c>
      <c r="J33" s="24"/>
    </row>
    <row r="34" spans="4:10" ht="15.75" thickTop="1">
      <c r="D34" s="61" t="s">
        <v>271</v>
      </c>
      <c r="E34" s="28" t="s">
        <v>484</v>
      </c>
      <c r="F34" s="29">
        <v>814</v>
      </c>
      <c r="G34" s="30">
        <v>80.118110236220474</v>
      </c>
      <c r="H34" s="30">
        <v>80.118110236220474</v>
      </c>
      <c r="I34" s="31">
        <v>80.118110236220474</v>
      </c>
      <c r="J34" s="24"/>
    </row>
    <row r="35" spans="4:10" ht="24">
      <c r="D35" s="62"/>
      <c r="E35" s="32" t="s">
        <v>488</v>
      </c>
      <c r="F35" s="33">
        <v>99</v>
      </c>
      <c r="G35" s="34">
        <v>9.7440944881889759</v>
      </c>
      <c r="H35" s="34">
        <v>9.7440944881889759</v>
      </c>
      <c r="I35" s="35">
        <v>89.862204724409452</v>
      </c>
      <c r="J35" s="24"/>
    </row>
    <row r="36" spans="4:10" ht="24">
      <c r="D36" s="62"/>
      <c r="E36" s="32" t="s">
        <v>489</v>
      </c>
      <c r="F36" s="33">
        <v>62</v>
      </c>
      <c r="G36" s="34">
        <v>6.1023622047244093</v>
      </c>
      <c r="H36" s="34">
        <v>6.1023622047244093</v>
      </c>
      <c r="I36" s="35">
        <v>95.964566929133852</v>
      </c>
      <c r="J36" s="24"/>
    </row>
    <row r="37" spans="4:10" ht="36">
      <c r="D37" s="62"/>
      <c r="E37" s="32" t="s">
        <v>490</v>
      </c>
      <c r="F37" s="33">
        <v>32</v>
      </c>
      <c r="G37" s="34">
        <v>3.1496062992125986</v>
      </c>
      <c r="H37" s="34">
        <v>3.1496062992125986</v>
      </c>
      <c r="I37" s="35">
        <v>99.114173228346459</v>
      </c>
      <c r="J37" s="24"/>
    </row>
    <row r="38" spans="4:10" ht="36">
      <c r="D38" s="62"/>
      <c r="E38" s="32" t="s">
        <v>491</v>
      </c>
      <c r="F38" s="33">
        <v>6</v>
      </c>
      <c r="G38" s="36">
        <v>0.59055118110236215</v>
      </c>
      <c r="H38" s="36">
        <v>0.59055118110236215</v>
      </c>
      <c r="I38" s="35">
        <v>99.704724409448815</v>
      </c>
      <c r="J38" s="24"/>
    </row>
    <row r="39" spans="4:10" ht="24">
      <c r="D39" s="62"/>
      <c r="E39" s="32" t="s">
        <v>492</v>
      </c>
      <c r="F39" s="33">
        <v>3</v>
      </c>
      <c r="G39" s="36">
        <v>0.29527559055118108</v>
      </c>
      <c r="H39" s="36">
        <v>0.29527559055118108</v>
      </c>
      <c r="I39" s="35">
        <v>100</v>
      </c>
      <c r="J39" s="24"/>
    </row>
    <row r="40" spans="4:10" ht="15.75" thickBot="1">
      <c r="D40" s="63"/>
      <c r="E40" s="37" t="s">
        <v>9</v>
      </c>
      <c r="F40" s="38">
        <v>1016</v>
      </c>
      <c r="G40" s="39">
        <v>100</v>
      </c>
      <c r="H40" s="39">
        <v>100</v>
      </c>
      <c r="I40" s="40"/>
      <c r="J40" s="24"/>
    </row>
    <row r="41" spans="4:10" ht="15.75" thickTop="1">
      <c r="D41" s="24"/>
      <c r="E41" s="24"/>
      <c r="F41" s="24"/>
      <c r="G41" s="24"/>
      <c r="H41" s="24"/>
      <c r="I41" s="24"/>
      <c r="J41" s="24"/>
    </row>
    <row r="42" spans="4:10" ht="15.75" thickBot="1">
      <c r="D42" s="58" t="s">
        <v>493</v>
      </c>
      <c r="E42" s="58"/>
      <c r="F42" s="58"/>
      <c r="G42" s="58"/>
      <c r="H42" s="58"/>
      <c r="I42" s="58"/>
      <c r="J42" s="24"/>
    </row>
    <row r="43" spans="4:10" ht="38.25" thickTop="1" thickBot="1">
      <c r="D43" s="59" t="s">
        <v>483</v>
      </c>
      <c r="E43" s="60"/>
      <c r="F43" s="25" t="s">
        <v>269</v>
      </c>
      <c r="G43" s="26" t="s">
        <v>270</v>
      </c>
      <c r="H43" s="26" t="s">
        <v>0</v>
      </c>
      <c r="I43" s="27" t="s">
        <v>1</v>
      </c>
      <c r="J43" s="24"/>
    </row>
    <row r="44" spans="4:10" ht="15.75" thickTop="1">
      <c r="D44" s="61" t="s">
        <v>271</v>
      </c>
      <c r="E44" s="28" t="s">
        <v>484</v>
      </c>
      <c r="F44" s="29">
        <v>815</v>
      </c>
      <c r="G44" s="30">
        <v>80.21653543307086</v>
      </c>
      <c r="H44" s="30">
        <v>80.21653543307086</v>
      </c>
      <c r="I44" s="31">
        <v>80.21653543307086</v>
      </c>
      <c r="J44" s="24"/>
    </row>
    <row r="45" spans="4:10" ht="24">
      <c r="D45" s="62"/>
      <c r="E45" s="32" t="s">
        <v>494</v>
      </c>
      <c r="F45" s="33">
        <v>94</v>
      </c>
      <c r="G45" s="34">
        <v>9.2519685039370074</v>
      </c>
      <c r="H45" s="34">
        <v>9.2519685039370074</v>
      </c>
      <c r="I45" s="35">
        <v>89.468503937007867</v>
      </c>
      <c r="J45" s="24"/>
    </row>
    <row r="46" spans="4:10" ht="36">
      <c r="D46" s="62"/>
      <c r="E46" s="32" t="s">
        <v>495</v>
      </c>
      <c r="F46" s="33">
        <v>64</v>
      </c>
      <c r="G46" s="34">
        <v>6.2992125984251972</v>
      </c>
      <c r="H46" s="34">
        <v>6.2992125984251972</v>
      </c>
      <c r="I46" s="35">
        <v>95.767716535433067</v>
      </c>
      <c r="J46" s="24"/>
    </row>
    <row r="47" spans="4:10" ht="36">
      <c r="D47" s="62"/>
      <c r="E47" s="32" t="s">
        <v>496</v>
      </c>
      <c r="F47" s="33">
        <v>35</v>
      </c>
      <c r="G47" s="34">
        <v>3.4448818897637796</v>
      </c>
      <c r="H47" s="34">
        <v>3.4448818897637796</v>
      </c>
      <c r="I47" s="35">
        <v>99.212598425196845</v>
      </c>
      <c r="J47" s="24"/>
    </row>
    <row r="48" spans="4:10" ht="36">
      <c r="D48" s="62"/>
      <c r="E48" s="32" t="s">
        <v>497</v>
      </c>
      <c r="F48" s="33">
        <v>6</v>
      </c>
      <c r="G48" s="36">
        <v>0.59055118110236215</v>
      </c>
      <c r="H48" s="36">
        <v>0.59055118110236215</v>
      </c>
      <c r="I48" s="35">
        <v>99.803149606299215</v>
      </c>
      <c r="J48" s="24"/>
    </row>
    <row r="49" spans="4:10" ht="24">
      <c r="D49" s="62"/>
      <c r="E49" s="32" t="s">
        <v>498</v>
      </c>
      <c r="F49" s="33">
        <v>2</v>
      </c>
      <c r="G49" s="36">
        <v>0.19685039370078741</v>
      </c>
      <c r="H49" s="36">
        <v>0.19685039370078741</v>
      </c>
      <c r="I49" s="35">
        <v>100</v>
      </c>
      <c r="J49" s="24"/>
    </row>
    <row r="50" spans="4:10" ht="15.75" thickBot="1">
      <c r="D50" s="63"/>
      <c r="E50" s="37" t="s">
        <v>9</v>
      </c>
      <c r="F50" s="38">
        <v>1016</v>
      </c>
      <c r="G50" s="39">
        <v>100</v>
      </c>
      <c r="H50" s="39">
        <v>100</v>
      </c>
      <c r="I50" s="40"/>
      <c r="J50" s="24"/>
    </row>
    <row r="51" spans="4:10" ht="15.75" thickTop="1">
      <c r="D51" s="24"/>
      <c r="E51" s="24"/>
      <c r="F51" s="24"/>
      <c r="G51" s="24"/>
      <c r="H51" s="24"/>
      <c r="I51" s="24"/>
      <c r="J51" s="24"/>
    </row>
    <row r="52" spans="4:10" ht="15.75" thickBot="1">
      <c r="D52" s="58" t="s">
        <v>499</v>
      </c>
      <c r="E52" s="58"/>
      <c r="F52" s="58"/>
      <c r="G52" s="58"/>
      <c r="H52" s="58"/>
      <c r="I52" s="58"/>
      <c r="J52" s="24"/>
    </row>
    <row r="53" spans="4:10" ht="38.25" thickTop="1" thickBot="1">
      <c r="D53" s="59" t="s">
        <v>483</v>
      </c>
      <c r="E53" s="60"/>
      <c r="F53" s="25" t="s">
        <v>269</v>
      </c>
      <c r="G53" s="26" t="s">
        <v>270</v>
      </c>
      <c r="H53" s="26" t="s">
        <v>0</v>
      </c>
      <c r="I53" s="27" t="s">
        <v>1</v>
      </c>
      <c r="J53" s="24"/>
    </row>
    <row r="54" spans="4:10" ht="15.75" thickTop="1">
      <c r="D54" s="61" t="s">
        <v>271</v>
      </c>
      <c r="E54" s="28" t="s">
        <v>484</v>
      </c>
      <c r="F54" s="29">
        <v>901</v>
      </c>
      <c r="G54" s="30">
        <v>88.681102362204726</v>
      </c>
      <c r="H54" s="30">
        <v>88.681102362204726</v>
      </c>
      <c r="I54" s="31">
        <v>88.681102362204726</v>
      </c>
      <c r="J54" s="24"/>
    </row>
    <row r="55" spans="4:10" ht="24">
      <c r="D55" s="62"/>
      <c r="E55" s="32" t="s">
        <v>500</v>
      </c>
      <c r="F55" s="33">
        <v>72</v>
      </c>
      <c r="G55" s="34">
        <v>7.0866141732283463</v>
      </c>
      <c r="H55" s="34">
        <v>7.0866141732283463</v>
      </c>
      <c r="I55" s="35">
        <v>95.767716535433067</v>
      </c>
      <c r="J55" s="24"/>
    </row>
    <row r="56" spans="4:10" ht="36">
      <c r="D56" s="62"/>
      <c r="E56" s="32" t="s">
        <v>501</v>
      </c>
      <c r="F56" s="33">
        <v>35</v>
      </c>
      <c r="G56" s="34">
        <v>3.4448818897637796</v>
      </c>
      <c r="H56" s="34">
        <v>3.4448818897637796</v>
      </c>
      <c r="I56" s="35">
        <v>99.212598425196845</v>
      </c>
      <c r="J56" s="24"/>
    </row>
    <row r="57" spans="4:10" ht="36">
      <c r="D57" s="62"/>
      <c r="E57" s="32" t="s">
        <v>502</v>
      </c>
      <c r="F57" s="33">
        <v>6</v>
      </c>
      <c r="G57" s="36">
        <v>0.59055118110236215</v>
      </c>
      <c r="H57" s="36">
        <v>0.59055118110236215</v>
      </c>
      <c r="I57" s="35">
        <v>99.803149606299215</v>
      </c>
      <c r="J57" s="24"/>
    </row>
    <row r="58" spans="4:10" ht="36">
      <c r="D58" s="62"/>
      <c r="E58" s="32" t="s">
        <v>503</v>
      </c>
      <c r="F58" s="33">
        <v>2</v>
      </c>
      <c r="G58" s="36">
        <v>0.19685039370078741</v>
      </c>
      <c r="H58" s="36">
        <v>0.19685039370078741</v>
      </c>
      <c r="I58" s="35">
        <v>100</v>
      </c>
      <c r="J58" s="24"/>
    </row>
    <row r="59" spans="4:10" ht="15.75" thickBot="1">
      <c r="D59" s="63"/>
      <c r="E59" s="37" t="s">
        <v>9</v>
      </c>
      <c r="F59" s="38">
        <v>1016</v>
      </c>
      <c r="G59" s="39">
        <v>100</v>
      </c>
      <c r="H59" s="39">
        <v>100</v>
      </c>
      <c r="I59" s="40"/>
      <c r="J59" s="24"/>
    </row>
    <row r="60" spans="4:10" ht="15.75" thickTop="1">
      <c r="D60" s="24"/>
      <c r="E60" s="24"/>
      <c r="F60" s="24"/>
      <c r="G60" s="24"/>
      <c r="H60" s="24"/>
      <c r="I60" s="24"/>
      <c r="J60" s="24"/>
    </row>
    <row r="61" spans="4:10" ht="15.75" thickBot="1">
      <c r="D61" s="58" t="s">
        <v>504</v>
      </c>
      <c r="E61" s="58"/>
      <c r="F61" s="58"/>
      <c r="G61" s="58"/>
      <c r="H61" s="58"/>
      <c r="I61" s="58"/>
      <c r="J61" s="24"/>
    </row>
    <row r="62" spans="4:10" ht="38.25" thickTop="1" thickBot="1">
      <c r="D62" s="59" t="s">
        <v>483</v>
      </c>
      <c r="E62" s="60"/>
      <c r="F62" s="25" t="s">
        <v>269</v>
      </c>
      <c r="G62" s="26" t="s">
        <v>270</v>
      </c>
      <c r="H62" s="26" t="s">
        <v>0</v>
      </c>
      <c r="I62" s="27" t="s">
        <v>1</v>
      </c>
      <c r="J62" s="24"/>
    </row>
    <row r="63" spans="4:10" ht="15.75" thickTop="1">
      <c r="D63" s="61" t="s">
        <v>271</v>
      </c>
      <c r="E63" s="28" t="s">
        <v>484</v>
      </c>
      <c r="F63" s="29">
        <v>973</v>
      </c>
      <c r="G63" s="30">
        <v>95.767716535433067</v>
      </c>
      <c r="H63" s="30">
        <v>95.767716535433067</v>
      </c>
      <c r="I63" s="31">
        <v>95.767716535433067</v>
      </c>
      <c r="J63" s="24"/>
    </row>
    <row r="64" spans="4:10" ht="24">
      <c r="D64" s="62"/>
      <c r="E64" s="32" t="s">
        <v>505</v>
      </c>
      <c r="F64" s="33">
        <v>23</v>
      </c>
      <c r="G64" s="34">
        <v>2.2637795275590551</v>
      </c>
      <c r="H64" s="34">
        <v>2.2637795275590551</v>
      </c>
      <c r="I64" s="35">
        <v>98.031496062992133</v>
      </c>
      <c r="J64" s="24"/>
    </row>
    <row r="65" spans="4:10" ht="36">
      <c r="D65" s="62"/>
      <c r="E65" s="32" t="s">
        <v>506</v>
      </c>
      <c r="F65" s="33">
        <v>11</v>
      </c>
      <c r="G65" s="34">
        <v>1.0826771653543308</v>
      </c>
      <c r="H65" s="34">
        <v>1.0826771653543308</v>
      </c>
      <c r="I65" s="35">
        <v>99.114173228346459</v>
      </c>
      <c r="J65" s="24"/>
    </row>
    <row r="66" spans="4:10" ht="36">
      <c r="D66" s="62"/>
      <c r="E66" s="32" t="s">
        <v>507</v>
      </c>
      <c r="F66" s="33">
        <v>5</v>
      </c>
      <c r="G66" s="36">
        <v>0.49212598425196852</v>
      </c>
      <c r="H66" s="36">
        <v>0.49212598425196852</v>
      </c>
      <c r="I66" s="35">
        <v>99.606299212598429</v>
      </c>
      <c r="J66" s="24"/>
    </row>
    <row r="67" spans="4:10" ht="36">
      <c r="D67" s="62"/>
      <c r="E67" s="32" t="s">
        <v>508</v>
      </c>
      <c r="F67" s="33">
        <v>3</v>
      </c>
      <c r="G67" s="36">
        <v>0.29527559055118108</v>
      </c>
      <c r="H67" s="36">
        <v>0.29527559055118108</v>
      </c>
      <c r="I67" s="35">
        <v>99.9015748031496</v>
      </c>
      <c r="J67" s="24"/>
    </row>
    <row r="68" spans="4:10" ht="24">
      <c r="D68" s="62"/>
      <c r="E68" s="32" t="s">
        <v>509</v>
      </c>
      <c r="F68" s="33">
        <v>1</v>
      </c>
      <c r="G68" s="36">
        <v>9.8425196850393706E-2</v>
      </c>
      <c r="H68" s="36">
        <v>9.8425196850393706E-2</v>
      </c>
      <c r="I68" s="35">
        <v>100</v>
      </c>
      <c r="J68" s="24"/>
    </row>
    <row r="69" spans="4:10" ht="15.75" thickBot="1">
      <c r="D69" s="63"/>
      <c r="E69" s="37" t="s">
        <v>9</v>
      </c>
      <c r="F69" s="38">
        <v>1016</v>
      </c>
      <c r="G69" s="39">
        <v>100</v>
      </c>
      <c r="H69" s="39">
        <v>100</v>
      </c>
      <c r="I69" s="40"/>
      <c r="J69" s="24"/>
    </row>
  </sheetData>
  <mergeCells count="18">
    <mergeCell ref="D62:E62"/>
    <mergeCell ref="D63:D69"/>
    <mergeCell ref="M23:R23"/>
    <mergeCell ref="M24:N24"/>
    <mergeCell ref="M25:M27"/>
    <mergeCell ref="D43:E43"/>
    <mergeCell ref="D44:D50"/>
    <mergeCell ref="D52:I52"/>
    <mergeCell ref="D53:E53"/>
    <mergeCell ref="D54:D59"/>
    <mergeCell ref="D61:I61"/>
    <mergeCell ref="D34:D40"/>
    <mergeCell ref="D42:I42"/>
    <mergeCell ref="D22:I22"/>
    <mergeCell ref="D23:E23"/>
    <mergeCell ref="D24:D30"/>
    <mergeCell ref="D32:I32"/>
    <mergeCell ref="D33:E3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4"/>
  <sheetViews>
    <sheetView topLeftCell="B1" workbookViewId="0">
      <selection activeCell="R4" sqref="R4:R8"/>
    </sheetView>
  </sheetViews>
  <sheetFormatPr defaultColWidth="11.42578125" defaultRowHeight="15"/>
  <sheetData>
    <row r="1" spans="1:18" ht="15.75">
      <c r="A1" s="47" t="s">
        <v>614</v>
      </c>
    </row>
    <row r="2" spans="1:18" ht="15.75">
      <c r="A2" s="48"/>
      <c r="B2" s="49" t="s">
        <v>615</v>
      </c>
      <c r="C2" s="49" t="s">
        <v>616</v>
      </c>
      <c r="D2" s="49" t="s">
        <v>617</v>
      </c>
      <c r="E2" s="49" t="s">
        <v>618</v>
      </c>
      <c r="K2" s="47" t="s">
        <v>628</v>
      </c>
    </row>
    <row r="3" spans="1:18" ht="15.75">
      <c r="A3" s="49">
        <v>0</v>
      </c>
      <c r="B3" s="49">
        <v>77</v>
      </c>
      <c r="C3" s="49">
        <v>7.6</v>
      </c>
      <c r="D3" s="49">
        <v>10.6</v>
      </c>
      <c r="E3" s="49">
        <v>10.6</v>
      </c>
      <c r="K3" s="48"/>
      <c r="L3" s="49" t="s">
        <v>615</v>
      </c>
      <c r="M3" s="49" t="s">
        <v>616</v>
      </c>
      <c r="N3" s="49" t="s">
        <v>617</v>
      </c>
      <c r="O3" s="49" t="s">
        <v>618</v>
      </c>
    </row>
    <row r="4" spans="1:18" ht="15.75">
      <c r="A4" s="49">
        <v>15</v>
      </c>
      <c r="B4" s="49">
        <v>1</v>
      </c>
      <c r="C4" s="49">
        <v>0.1</v>
      </c>
      <c r="D4" s="49">
        <v>0.1</v>
      </c>
      <c r="E4" s="49">
        <v>10.8</v>
      </c>
      <c r="G4">
        <f>SUM(B4:B7)</f>
        <v>35</v>
      </c>
      <c r="H4">
        <f>G4/$H$10</f>
        <v>3.4448818897637796</v>
      </c>
      <c r="I4">
        <f>SUM(H4:H9)</f>
        <v>100</v>
      </c>
      <c r="K4" s="49">
        <v>17</v>
      </c>
      <c r="L4" s="49">
        <v>1</v>
      </c>
      <c r="M4" s="49">
        <v>0.1</v>
      </c>
      <c r="N4" s="49">
        <v>0.3</v>
      </c>
      <c r="O4" s="49">
        <v>0.3</v>
      </c>
      <c r="Q4">
        <f>SUM(L4:L7)</f>
        <v>22</v>
      </c>
      <c r="R4">
        <f>Q4/$Q$9</f>
        <v>6.9400630914826502</v>
      </c>
    </row>
    <row r="5" spans="1:18" ht="15.75">
      <c r="A5" s="49">
        <v>16</v>
      </c>
      <c r="B5" s="49">
        <v>2</v>
      </c>
      <c r="C5" s="49">
        <v>0.2</v>
      </c>
      <c r="D5" s="49">
        <v>0.3</v>
      </c>
      <c r="E5" s="49">
        <v>11</v>
      </c>
      <c r="G5">
        <f>SUM(B8:B14)</f>
        <v>422</v>
      </c>
      <c r="H5">
        <f t="shared" ref="H5:H9" si="0">G5/$H$10</f>
        <v>41.535433070866141</v>
      </c>
      <c r="K5" s="49">
        <v>18</v>
      </c>
      <c r="L5" s="49">
        <v>2</v>
      </c>
      <c r="M5" s="49">
        <v>0.2</v>
      </c>
      <c r="N5" s="49">
        <v>0.6</v>
      </c>
      <c r="O5" s="49">
        <v>0.9</v>
      </c>
      <c r="Q5">
        <f>SUM(L8:L12)</f>
        <v>132</v>
      </c>
      <c r="R5">
        <f t="shared" ref="R5:R8" si="1">Q5/$Q$9</f>
        <v>41.640378548895903</v>
      </c>
    </row>
    <row r="6" spans="1:18" ht="15.75">
      <c r="A6" s="49">
        <v>17</v>
      </c>
      <c r="B6" s="49">
        <v>5</v>
      </c>
      <c r="C6" s="49">
        <v>0.5</v>
      </c>
      <c r="D6" s="49">
        <v>0.7</v>
      </c>
      <c r="E6" s="49">
        <v>11.7</v>
      </c>
      <c r="G6">
        <f>SUM(B15:B19)</f>
        <v>150</v>
      </c>
      <c r="H6">
        <f t="shared" si="0"/>
        <v>14.763779527559056</v>
      </c>
      <c r="K6" s="49">
        <v>19</v>
      </c>
      <c r="L6" s="49">
        <v>3</v>
      </c>
      <c r="M6" s="49">
        <v>0.3</v>
      </c>
      <c r="N6" s="49">
        <v>0.9</v>
      </c>
      <c r="O6" s="49">
        <v>1.9</v>
      </c>
      <c r="Q6">
        <f>SUM(L13:L17)</f>
        <v>114</v>
      </c>
      <c r="R6">
        <f t="shared" si="1"/>
        <v>35.962145110410098</v>
      </c>
    </row>
    <row r="7" spans="1:18" ht="15.75">
      <c r="A7" s="49">
        <v>18</v>
      </c>
      <c r="B7" s="49">
        <v>27</v>
      </c>
      <c r="C7" s="49">
        <v>2.7</v>
      </c>
      <c r="D7" s="49">
        <v>3.7</v>
      </c>
      <c r="E7" s="49">
        <v>15.4</v>
      </c>
      <c r="G7">
        <f>SUM(B20:B24)</f>
        <v>31</v>
      </c>
      <c r="H7">
        <f t="shared" si="0"/>
        <v>3.0511811023622046</v>
      </c>
      <c r="K7" s="49">
        <v>20</v>
      </c>
      <c r="L7" s="49">
        <v>16</v>
      </c>
      <c r="M7" s="49">
        <v>1.6</v>
      </c>
      <c r="N7" s="49">
        <v>5</v>
      </c>
      <c r="O7" s="49">
        <v>6.9</v>
      </c>
      <c r="Q7">
        <f>SUM(L18:L22)</f>
        <v>37</v>
      </c>
      <c r="R7">
        <f t="shared" si="1"/>
        <v>11.67192429022082</v>
      </c>
    </row>
    <row r="8" spans="1:18" ht="15.75">
      <c r="A8" s="49">
        <v>19</v>
      </c>
      <c r="B8" s="49">
        <v>40</v>
      </c>
      <c r="C8" s="49">
        <v>3.9</v>
      </c>
      <c r="D8" s="49">
        <v>5.5</v>
      </c>
      <c r="E8" s="49">
        <v>21</v>
      </c>
      <c r="G8">
        <f>SUM(B25:B30)</f>
        <v>10</v>
      </c>
      <c r="H8">
        <f t="shared" si="0"/>
        <v>0.98425196850393704</v>
      </c>
      <c r="K8" s="49">
        <v>21</v>
      </c>
      <c r="L8" s="49">
        <v>10</v>
      </c>
      <c r="M8" s="49">
        <v>1</v>
      </c>
      <c r="N8" s="49">
        <v>3.2</v>
      </c>
      <c r="O8" s="49">
        <v>10.1</v>
      </c>
      <c r="Q8">
        <f>SUM(L23:L29)</f>
        <v>12</v>
      </c>
      <c r="R8">
        <f t="shared" si="1"/>
        <v>3.7854889589905363</v>
      </c>
    </row>
    <row r="9" spans="1:18" ht="15.75">
      <c r="A9" s="49">
        <v>20</v>
      </c>
      <c r="B9" s="49">
        <v>75</v>
      </c>
      <c r="C9" s="49">
        <v>7.4</v>
      </c>
      <c r="D9" s="49">
        <v>10.3</v>
      </c>
      <c r="E9" s="49">
        <v>31.3</v>
      </c>
      <c r="G9">
        <f>291+77</f>
        <v>368</v>
      </c>
      <c r="H9">
        <f t="shared" si="0"/>
        <v>36.220472440944881</v>
      </c>
      <c r="K9" s="49">
        <v>22</v>
      </c>
      <c r="L9" s="49">
        <v>10</v>
      </c>
      <c r="M9" s="49">
        <v>1</v>
      </c>
      <c r="N9" s="49">
        <v>3.2</v>
      </c>
      <c r="O9" s="49">
        <v>13.2</v>
      </c>
      <c r="Q9" s="49">
        <v>3.17</v>
      </c>
    </row>
    <row r="10" spans="1:18" ht="15.75">
      <c r="A10" s="49">
        <v>21</v>
      </c>
      <c r="B10" s="49">
        <v>61</v>
      </c>
      <c r="C10" s="49">
        <v>6</v>
      </c>
      <c r="D10" s="49">
        <v>8.4</v>
      </c>
      <c r="E10" s="49">
        <v>39.700000000000003</v>
      </c>
      <c r="G10">
        <v>1016</v>
      </c>
      <c r="H10">
        <f>G10/100</f>
        <v>10.16</v>
      </c>
      <c r="K10" s="49">
        <v>23</v>
      </c>
      <c r="L10" s="49">
        <v>19</v>
      </c>
      <c r="M10" s="49">
        <v>1.9</v>
      </c>
      <c r="N10" s="49">
        <v>6</v>
      </c>
      <c r="O10" s="49">
        <v>19.2</v>
      </c>
    </row>
    <row r="11" spans="1:18" ht="15.75">
      <c r="A11" s="49">
        <v>22</v>
      </c>
      <c r="B11" s="49">
        <v>57</v>
      </c>
      <c r="C11" s="49">
        <v>5.6</v>
      </c>
      <c r="D11" s="49">
        <v>7.9</v>
      </c>
      <c r="E11" s="49">
        <v>47.6</v>
      </c>
      <c r="K11" s="49">
        <v>24</v>
      </c>
      <c r="L11" s="49">
        <v>29</v>
      </c>
      <c r="M11" s="49">
        <v>2.9</v>
      </c>
      <c r="N11" s="49">
        <v>9.1</v>
      </c>
      <c r="O11" s="49">
        <v>28.4</v>
      </c>
    </row>
    <row r="12" spans="1:18" ht="15.75">
      <c r="A12" s="49">
        <v>23</v>
      </c>
      <c r="B12" s="49">
        <v>69</v>
      </c>
      <c r="C12" s="49">
        <v>6.8</v>
      </c>
      <c r="D12" s="49">
        <v>9.5</v>
      </c>
      <c r="E12" s="49">
        <v>57.1</v>
      </c>
      <c r="K12" s="49">
        <v>25</v>
      </c>
      <c r="L12" s="49">
        <v>64</v>
      </c>
      <c r="M12" s="49">
        <v>6.3</v>
      </c>
      <c r="N12" s="49">
        <v>20.2</v>
      </c>
      <c r="O12" s="49">
        <v>48.6</v>
      </c>
    </row>
    <row r="13" spans="1:18" ht="15.75">
      <c r="A13" s="49">
        <v>24</v>
      </c>
      <c r="B13" s="49">
        <v>56</v>
      </c>
      <c r="C13" s="49">
        <v>5.5</v>
      </c>
      <c r="D13" s="49">
        <v>7.7</v>
      </c>
      <c r="E13" s="49">
        <v>64.8</v>
      </c>
      <c r="K13" s="49">
        <v>26</v>
      </c>
      <c r="L13" s="49">
        <v>22</v>
      </c>
      <c r="M13" s="49">
        <v>2.2000000000000002</v>
      </c>
      <c r="N13" s="49">
        <v>6.9</v>
      </c>
      <c r="O13" s="49">
        <v>55.5</v>
      </c>
    </row>
    <row r="14" spans="1:18" ht="15.75">
      <c r="A14" s="49">
        <v>25</v>
      </c>
      <c r="B14" s="49">
        <v>64</v>
      </c>
      <c r="C14" s="49">
        <v>6.3</v>
      </c>
      <c r="D14" s="49">
        <v>8.8000000000000007</v>
      </c>
      <c r="E14" s="49">
        <v>73.7</v>
      </c>
      <c r="K14" s="49">
        <v>27</v>
      </c>
      <c r="L14" s="49">
        <v>27</v>
      </c>
      <c r="M14" s="49">
        <v>2.7</v>
      </c>
      <c r="N14" s="49">
        <v>8.5</v>
      </c>
      <c r="O14" s="49">
        <v>64</v>
      </c>
    </row>
    <row r="15" spans="1:18" ht="15.75">
      <c r="A15" s="49">
        <v>26</v>
      </c>
      <c r="B15" s="49">
        <v>49</v>
      </c>
      <c r="C15" s="49">
        <v>4.8</v>
      </c>
      <c r="D15" s="49">
        <v>6.8</v>
      </c>
      <c r="E15" s="49">
        <v>80.400000000000006</v>
      </c>
      <c r="K15" s="49">
        <v>28</v>
      </c>
      <c r="L15" s="49">
        <v>14</v>
      </c>
      <c r="M15" s="49">
        <v>1.4</v>
      </c>
      <c r="N15" s="49">
        <v>4.4000000000000004</v>
      </c>
      <c r="O15" s="49">
        <v>68.5</v>
      </c>
    </row>
    <row r="16" spans="1:18" ht="15.75">
      <c r="A16" s="49">
        <v>27</v>
      </c>
      <c r="B16" s="49">
        <v>36</v>
      </c>
      <c r="C16" s="49">
        <v>3.5</v>
      </c>
      <c r="D16" s="49">
        <v>5</v>
      </c>
      <c r="E16" s="49">
        <v>85.4</v>
      </c>
      <c r="K16" s="49">
        <v>29</v>
      </c>
      <c r="L16" s="49">
        <v>11</v>
      </c>
      <c r="M16" s="49">
        <v>1.1000000000000001</v>
      </c>
      <c r="N16" s="49">
        <v>3.5</v>
      </c>
      <c r="O16" s="49">
        <v>71.900000000000006</v>
      </c>
    </row>
    <row r="17" spans="1:16" ht="15.75">
      <c r="A17" s="49">
        <v>28</v>
      </c>
      <c r="B17" s="49">
        <v>29</v>
      </c>
      <c r="C17" s="49">
        <v>2.9</v>
      </c>
      <c r="D17" s="49">
        <v>4</v>
      </c>
      <c r="E17" s="49">
        <v>89.4</v>
      </c>
      <c r="K17" s="49">
        <v>30</v>
      </c>
      <c r="L17" s="49">
        <v>40</v>
      </c>
      <c r="M17" s="49">
        <v>3.9</v>
      </c>
      <c r="N17" s="49">
        <v>12.6</v>
      </c>
      <c r="O17" s="49">
        <v>84.5</v>
      </c>
    </row>
    <row r="18" spans="1:16" ht="15.75">
      <c r="A18" s="49">
        <v>29</v>
      </c>
      <c r="B18" s="49">
        <v>16</v>
      </c>
      <c r="C18" s="49">
        <v>1.6</v>
      </c>
      <c r="D18" s="49">
        <v>2.2000000000000002</v>
      </c>
      <c r="E18" s="49">
        <v>91.6</v>
      </c>
      <c r="K18" s="49">
        <v>31</v>
      </c>
      <c r="L18" s="49">
        <v>5</v>
      </c>
      <c r="M18" s="49">
        <v>0.5</v>
      </c>
      <c r="N18" s="49">
        <v>1.6</v>
      </c>
      <c r="O18" s="49">
        <v>86.1</v>
      </c>
    </row>
    <row r="19" spans="1:16" ht="15.75">
      <c r="A19" s="49">
        <v>30</v>
      </c>
      <c r="B19" s="49">
        <v>20</v>
      </c>
      <c r="C19" s="49">
        <v>2</v>
      </c>
      <c r="D19" s="49">
        <v>2.8</v>
      </c>
      <c r="E19" s="49">
        <v>94.3</v>
      </c>
      <c r="K19" s="49">
        <v>32</v>
      </c>
      <c r="L19" s="49">
        <v>8</v>
      </c>
      <c r="M19" s="49">
        <v>0.8</v>
      </c>
      <c r="N19" s="49">
        <v>2.5</v>
      </c>
      <c r="O19" s="49">
        <v>88.6</v>
      </c>
    </row>
    <row r="20" spans="1:16" ht="15.75">
      <c r="A20" s="49">
        <v>31</v>
      </c>
      <c r="B20" s="49">
        <v>14</v>
      </c>
      <c r="C20" s="49">
        <v>1.4</v>
      </c>
      <c r="D20" s="49">
        <v>1.9</v>
      </c>
      <c r="E20" s="49">
        <v>96.3</v>
      </c>
      <c r="K20" s="49">
        <v>33</v>
      </c>
      <c r="L20" s="49">
        <v>6</v>
      </c>
      <c r="M20" s="49">
        <v>0.6</v>
      </c>
      <c r="N20" s="49">
        <v>1.9</v>
      </c>
      <c r="O20" s="49">
        <v>90.5</v>
      </c>
    </row>
    <row r="21" spans="1:16" ht="15.75">
      <c r="A21" s="49">
        <v>32</v>
      </c>
      <c r="B21" s="49">
        <v>7</v>
      </c>
      <c r="C21" s="49">
        <v>0.7</v>
      </c>
      <c r="D21" s="49">
        <v>1</v>
      </c>
      <c r="E21" s="49">
        <v>97.2</v>
      </c>
      <c r="K21" s="49">
        <v>34</v>
      </c>
      <c r="L21" s="49">
        <v>3</v>
      </c>
      <c r="M21" s="49">
        <v>0.3</v>
      </c>
      <c r="N21" s="49">
        <v>0.9</v>
      </c>
      <c r="O21" s="49">
        <v>91.5</v>
      </c>
    </row>
    <row r="22" spans="1:16" ht="15.75">
      <c r="A22" s="49">
        <v>33</v>
      </c>
      <c r="B22" s="49">
        <v>2</v>
      </c>
      <c r="C22" s="49">
        <v>0.2</v>
      </c>
      <c r="D22" s="49">
        <v>0.3</v>
      </c>
      <c r="E22" s="49">
        <v>97.5</v>
      </c>
      <c r="K22" s="49">
        <v>35</v>
      </c>
      <c r="L22" s="49">
        <v>15</v>
      </c>
      <c r="M22" s="49">
        <v>1.5</v>
      </c>
      <c r="N22" s="49">
        <v>4.7</v>
      </c>
      <c r="O22" s="49">
        <v>96.2</v>
      </c>
    </row>
    <row r="23" spans="1:16" ht="15.75">
      <c r="A23" s="49">
        <v>34</v>
      </c>
      <c r="B23" s="49">
        <v>6</v>
      </c>
      <c r="C23" s="49">
        <v>0.6</v>
      </c>
      <c r="D23" s="49">
        <v>0.8</v>
      </c>
      <c r="E23" s="49">
        <v>98.3</v>
      </c>
      <c r="K23" s="49">
        <v>36</v>
      </c>
      <c r="L23" s="49">
        <v>5</v>
      </c>
      <c r="M23" s="49">
        <v>0.5</v>
      </c>
      <c r="N23" s="49">
        <v>1.6</v>
      </c>
      <c r="O23" s="49">
        <v>97.8</v>
      </c>
    </row>
    <row r="24" spans="1:16" ht="15.75">
      <c r="A24" s="49">
        <v>35</v>
      </c>
      <c r="B24" s="49">
        <v>2</v>
      </c>
      <c r="C24" s="49">
        <v>0.2</v>
      </c>
      <c r="D24" s="49">
        <v>0.3</v>
      </c>
      <c r="E24" s="49">
        <v>98.6</v>
      </c>
      <c r="K24" s="49">
        <v>39</v>
      </c>
      <c r="L24" s="49">
        <v>1</v>
      </c>
      <c r="M24" s="49">
        <v>0.1</v>
      </c>
      <c r="N24" s="49">
        <v>0.3</v>
      </c>
      <c r="O24" s="49">
        <v>98.1</v>
      </c>
    </row>
    <row r="25" spans="1:16" ht="15.75">
      <c r="A25" s="49">
        <v>36</v>
      </c>
      <c r="B25" s="49">
        <v>4</v>
      </c>
      <c r="C25" s="49">
        <v>0.4</v>
      </c>
      <c r="D25" s="49">
        <v>0.6</v>
      </c>
      <c r="E25" s="49">
        <v>99.2</v>
      </c>
      <c r="K25" s="49">
        <v>40</v>
      </c>
      <c r="L25" s="49">
        <v>1</v>
      </c>
      <c r="M25" s="49">
        <v>0.1</v>
      </c>
      <c r="N25" s="49">
        <v>0.3</v>
      </c>
      <c r="O25" s="49">
        <v>98.4</v>
      </c>
    </row>
    <row r="26" spans="1:16" ht="15.75">
      <c r="A26" s="49">
        <v>37</v>
      </c>
      <c r="B26" s="49">
        <v>1</v>
      </c>
      <c r="C26" s="49">
        <v>0.1</v>
      </c>
      <c r="D26" s="49">
        <v>0.1</v>
      </c>
      <c r="E26" s="49">
        <v>99.3</v>
      </c>
      <c r="K26" s="49">
        <v>42</v>
      </c>
      <c r="L26" s="49">
        <v>2</v>
      </c>
      <c r="M26" s="49">
        <v>0.2</v>
      </c>
      <c r="N26" s="49">
        <v>0.6</v>
      </c>
      <c r="O26" s="49">
        <v>99.1</v>
      </c>
    </row>
    <row r="27" spans="1:16" ht="15.75">
      <c r="A27" s="49">
        <v>39</v>
      </c>
      <c r="B27" s="49">
        <v>1</v>
      </c>
      <c r="C27" s="49">
        <v>0.1</v>
      </c>
      <c r="D27" s="49">
        <v>0.1</v>
      </c>
      <c r="E27" s="49">
        <v>99.4</v>
      </c>
      <c r="K27" s="49">
        <v>43</v>
      </c>
      <c r="L27" s="49">
        <v>1</v>
      </c>
      <c r="M27" s="49">
        <v>0.1</v>
      </c>
      <c r="N27" s="49">
        <v>0.3</v>
      </c>
      <c r="O27" s="49">
        <v>99.4</v>
      </c>
    </row>
    <row r="28" spans="1:16" ht="15.75">
      <c r="A28" s="49">
        <v>40</v>
      </c>
      <c r="B28" s="49">
        <v>2</v>
      </c>
      <c r="C28" s="49">
        <v>0.2</v>
      </c>
      <c r="D28" s="49">
        <v>0.3</v>
      </c>
      <c r="E28" s="49">
        <v>99.7</v>
      </c>
      <c r="K28" s="49">
        <v>44</v>
      </c>
      <c r="L28" s="49">
        <v>1</v>
      </c>
      <c r="M28" s="49">
        <v>0.1</v>
      </c>
      <c r="N28" s="49">
        <v>0.3</v>
      </c>
      <c r="O28" s="49">
        <v>99.7</v>
      </c>
    </row>
    <row r="29" spans="1:16" ht="15.75">
      <c r="A29" s="49">
        <v>41</v>
      </c>
      <c r="B29" s="49">
        <v>1</v>
      </c>
      <c r="C29" s="49">
        <v>0.1</v>
      </c>
      <c r="D29" s="49">
        <v>0.1</v>
      </c>
      <c r="E29" s="49">
        <v>99.9</v>
      </c>
      <c r="K29" s="49">
        <v>45</v>
      </c>
      <c r="L29" s="49">
        <v>1</v>
      </c>
      <c r="M29" s="49">
        <v>0.1</v>
      </c>
      <c r="N29" s="49">
        <v>0.3</v>
      </c>
      <c r="O29" s="49">
        <v>100</v>
      </c>
    </row>
    <row r="30" spans="1:16" ht="15.75">
      <c r="A30" s="49">
        <v>43</v>
      </c>
      <c r="B30" s="49">
        <v>1</v>
      </c>
      <c r="C30" s="49">
        <v>0.1</v>
      </c>
      <c r="D30" s="49">
        <v>0.1</v>
      </c>
      <c r="E30" s="49">
        <v>100</v>
      </c>
      <c r="K30" s="49" t="s">
        <v>619</v>
      </c>
      <c r="L30" s="49">
        <v>317</v>
      </c>
      <c r="M30" s="49">
        <v>31.2</v>
      </c>
      <c r="N30" s="49">
        <v>100</v>
      </c>
      <c r="O30" s="48"/>
    </row>
    <row r="31" spans="1:16" ht="15.75">
      <c r="A31" s="49" t="s">
        <v>619</v>
      </c>
      <c r="B31" s="49">
        <v>725</v>
      </c>
      <c r="C31" s="49">
        <v>71.400000000000006</v>
      </c>
      <c r="D31" s="49">
        <v>100</v>
      </c>
      <c r="E31" s="48"/>
      <c r="K31" s="49" t="s">
        <v>620</v>
      </c>
      <c r="L31" s="49">
        <v>99</v>
      </c>
      <c r="M31" s="49">
        <v>18</v>
      </c>
      <c r="N31" s="49">
        <v>1.8</v>
      </c>
      <c r="O31" s="48"/>
      <c r="P31" s="48"/>
    </row>
    <row r="32" spans="1:16" ht="15.75">
      <c r="A32" s="49" t="s">
        <v>620</v>
      </c>
      <c r="B32" s="49" t="s">
        <v>621</v>
      </c>
      <c r="C32" s="49">
        <v>291</v>
      </c>
      <c r="D32" s="49">
        <v>28.6</v>
      </c>
      <c r="E32" s="48"/>
      <c r="F32" s="48"/>
      <c r="K32" s="49" t="s">
        <v>621</v>
      </c>
      <c r="L32" s="49">
        <v>681</v>
      </c>
      <c r="M32" s="49">
        <v>67</v>
      </c>
      <c r="N32" s="48"/>
      <c r="O32" s="48"/>
    </row>
    <row r="33" spans="1:15" ht="15.75">
      <c r="A33" s="49" t="s">
        <v>619</v>
      </c>
      <c r="B33" s="49">
        <v>1016</v>
      </c>
      <c r="C33" s="49">
        <v>100</v>
      </c>
      <c r="D33" s="48"/>
      <c r="E33" s="48"/>
      <c r="K33" s="49" t="s">
        <v>619</v>
      </c>
      <c r="L33" s="49">
        <v>699</v>
      </c>
      <c r="M33" s="49">
        <v>68.8</v>
      </c>
      <c r="N33" s="48"/>
      <c r="O33" s="48"/>
    </row>
    <row r="34" spans="1:15" ht="15.75">
      <c r="K34" s="49" t="s">
        <v>619</v>
      </c>
      <c r="L34" s="49">
        <v>1016</v>
      </c>
      <c r="M34" s="49">
        <v>100</v>
      </c>
      <c r="N34" s="48"/>
      <c r="O34" s="4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Sheet 1</vt:lpstr>
      <vt:lpstr>Лист2</vt:lpstr>
      <vt:lpstr>Sheet4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Darya</dc:creator>
  <cp:lastModifiedBy>Lena</cp:lastModifiedBy>
  <dcterms:created xsi:type="dcterms:W3CDTF">2018-07-05T07:38:34Z</dcterms:created>
  <dcterms:modified xsi:type="dcterms:W3CDTF">2018-08-10T09:19:01Z</dcterms:modified>
</cp:coreProperties>
</file>